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 день " sheetId="2" r:id="rId1"/>
    <sheet name="2 день " sheetId="3" r:id="rId2"/>
    <sheet name="3 день  " sheetId="16" r:id="rId3"/>
    <sheet name="4 день " sheetId="17" r:id="rId4"/>
    <sheet name="5 день " sheetId="18" r:id="rId5"/>
    <sheet name="6 день " sheetId="19" r:id="rId6"/>
    <sheet name="7 день  " sheetId="20" r:id="rId7"/>
    <sheet name="8 день   " sheetId="21" r:id="rId8"/>
    <sheet name="9 день " sheetId="22" r:id="rId9"/>
    <sheet name="10 день  " sheetId="23" r:id="rId10"/>
    <sheet name="11 день  " sheetId="25" r:id="rId11"/>
    <sheet name="12 день  " sheetId="26" r:id="rId12"/>
    <sheet name="13 день  " sheetId="27" r:id="rId13"/>
    <sheet name="14 день  " sheetId="28" r:id="rId14"/>
    <sheet name="обложка" sheetId="14" r:id="rId15"/>
  </sheets>
  <definedNames>
    <definedName name="_Hlk131060164" localSheetId="0">'1 день '!#REF!</definedName>
    <definedName name="_Hlk131060164" localSheetId="9">'10 день  '!#REF!</definedName>
    <definedName name="_Hlk131060164" localSheetId="10">'11 день  '!#REF!</definedName>
    <definedName name="_Hlk131060164" localSheetId="11">'12 день  '!#REF!</definedName>
    <definedName name="_Hlk131060164" localSheetId="12">'13 день  '!#REF!</definedName>
    <definedName name="_Hlk131060164" localSheetId="13">'14 день  '!#REF!</definedName>
    <definedName name="_Hlk131060164" localSheetId="1">'2 день '!#REF!</definedName>
    <definedName name="_Hlk131060164" localSheetId="2">'3 день  '!#REF!</definedName>
    <definedName name="_Hlk131060164" localSheetId="3">'4 день '!#REF!</definedName>
    <definedName name="_Hlk131060164" localSheetId="4">'5 день '!#REF!</definedName>
    <definedName name="_Hlk131060164" localSheetId="5">'6 день '!#REF!</definedName>
    <definedName name="_Hlk131060164" localSheetId="6">'7 день  '!#REF!</definedName>
    <definedName name="_Hlk131060164" localSheetId="7">'8 день   '!#REF!</definedName>
    <definedName name="_Hlk131060164" localSheetId="8">'9 день '!#REF!</definedName>
  </definedNames>
  <calcPr calcId="144525"/>
</workbook>
</file>

<file path=xl/calcChain.xml><?xml version="1.0" encoding="utf-8"?>
<calcChain xmlns="http://schemas.openxmlformats.org/spreadsheetml/2006/main">
  <c r="H30" i="28" l="1"/>
  <c r="H29" i="27"/>
  <c r="H30" i="26"/>
  <c r="H30" i="25"/>
  <c r="H30" i="23"/>
  <c r="H30" i="22"/>
  <c r="H30" i="21"/>
  <c r="H30" i="20" l="1"/>
  <c r="H29" i="19"/>
  <c r="H33" i="18" l="1"/>
  <c r="F29" i="25"/>
  <c r="E29" i="25"/>
  <c r="D29" i="25"/>
  <c r="C29" i="25"/>
  <c r="F29" i="21"/>
  <c r="E29" i="21"/>
  <c r="D29" i="21"/>
  <c r="C29" i="21"/>
  <c r="F32" i="18"/>
  <c r="E32" i="18"/>
  <c r="D32" i="18"/>
  <c r="C32" i="18"/>
  <c r="H34" i="17" l="1"/>
  <c r="H34" i="16"/>
  <c r="F29" i="28" l="1"/>
  <c r="E29" i="28"/>
  <c r="D29" i="28"/>
  <c r="C29" i="28"/>
  <c r="F25" i="28"/>
  <c r="E25" i="28"/>
  <c r="D25" i="28"/>
  <c r="C25" i="28"/>
  <c r="F16" i="28"/>
  <c r="E16" i="28"/>
  <c r="D16" i="28"/>
  <c r="C16" i="28"/>
  <c r="F28" i="27"/>
  <c r="E28" i="27"/>
  <c r="D28" i="27"/>
  <c r="C28" i="27"/>
  <c r="F24" i="27"/>
  <c r="E24" i="27"/>
  <c r="D24" i="27"/>
  <c r="C24" i="27"/>
  <c r="F16" i="27"/>
  <c r="E16" i="27"/>
  <c r="D16" i="27"/>
  <c r="C16" i="27"/>
  <c r="F29" i="26"/>
  <c r="E29" i="26"/>
  <c r="D29" i="26"/>
  <c r="C29" i="26"/>
  <c r="F25" i="26"/>
  <c r="E25" i="26"/>
  <c r="D25" i="26"/>
  <c r="C25" i="26"/>
  <c r="F16" i="26"/>
  <c r="E16" i="26"/>
  <c r="D16" i="26"/>
  <c r="C16" i="26"/>
  <c r="E15" i="19"/>
  <c r="F20" i="18"/>
  <c r="F20" i="2"/>
  <c r="E20" i="2"/>
  <c r="C29" i="27" l="1"/>
  <c r="D30" i="28"/>
  <c r="E30" i="28"/>
  <c r="F30" i="28"/>
  <c r="E30" i="26"/>
  <c r="F30" i="26"/>
  <c r="D30" i="26"/>
  <c r="D29" i="27"/>
  <c r="F29" i="27"/>
  <c r="E29" i="27"/>
  <c r="C30" i="26"/>
  <c r="C30" i="28"/>
  <c r="F25" i="25"/>
  <c r="E25" i="25"/>
  <c r="D25" i="25"/>
  <c r="C25" i="25"/>
  <c r="F16" i="25"/>
  <c r="E16" i="25"/>
  <c r="D16" i="25"/>
  <c r="C16" i="25"/>
  <c r="C30" i="25" l="1"/>
  <c r="E30" i="25"/>
  <c r="D30" i="25"/>
  <c r="F30" i="25"/>
  <c r="F29" i="23"/>
  <c r="E29" i="23"/>
  <c r="D29" i="23"/>
  <c r="C29" i="23"/>
  <c r="F25" i="23"/>
  <c r="E25" i="23"/>
  <c r="D25" i="23"/>
  <c r="C25" i="23"/>
  <c r="F16" i="23"/>
  <c r="E16" i="23"/>
  <c r="D16" i="23"/>
  <c r="C16" i="23"/>
  <c r="F29" i="22"/>
  <c r="E29" i="22"/>
  <c r="D29" i="22"/>
  <c r="C29" i="22"/>
  <c r="F25" i="22"/>
  <c r="E25" i="22"/>
  <c r="D25" i="22"/>
  <c r="C25" i="22"/>
  <c r="F16" i="22"/>
  <c r="E16" i="22"/>
  <c r="D16" i="22"/>
  <c r="C16" i="22"/>
  <c r="F25" i="21"/>
  <c r="E25" i="21"/>
  <c r="D25" i="21"/>
  <c r="C25" i="21"/>
  <c r="F16" i="21"/>
  <c r="F30" i="21" s="1"/>
  <c r="E16" i="21"/>
  <c r="D16" i="21"/>
  <c r="C16" i="21"/>
  <c r="C16" i="20"/>
  <c r="F29" i="20"/>
  <c r="E29" i="20"/>
  <c r="D29" i="20"/>
  <c r="C29" i="20"/>
  <c r="F25" i="20"/>
  <c r="E25" i="20"/>
  <c r="D25" i="20"/>
  <c r="C25" i="20"/>
  <c r="F16" i="20"/>
  <c r="E16" i="20"/>
  <c r="D16" i="20"/>
  <c r="F28" i="19"/>
  <c r="E28" i="19"/>
  <c r="D28" i="19"/>
  <c r="C28" i="19"/>
  <c r="F24" i="19"/>
  <c r="E24" i="19"/>
  <c r="E29" i="19" s="1"/>
  <c r="D24" i="19"/>
  <c r="C24" i="19"/>
  <c r="F15" i="19"/>
  <c r="D15" i="19"/>
  <c r="C15" i="19"/>
  <c r="C29" i="19" s="1"/>
  <c r="F28" i="18"/>
  <c r="F33" i="18" s="1"/>
  <c r="E28" i="18"/>
  <c r="D28" i="18"/>
  <c r="C28" i="18"/>
  <c r="E20" i="18"/>
  <c r="D20" i="18"/>
  <c r="C20" i="18"/>
  <c r="C33" i="18" s="1"/>
  <c r="F33" i="17"/>
  <c r="E33" i="17"/>
  <c r="D33" i="17"/>
  <c r="C33" i="17"/>
  <c r="F29" i="17"/>
  <c r="E29" i="17"/>
  <c r="D29" i="17"/>
  <c r="C29" i="17"/>
  <c r="F20" i="17"/>
  <c r="E20" i="17"/>
  <c r="D20" i="17"/>
  <c r="D34" i="17" s="1"/>
  <c r="C20" i="17"/>
  <c r="C34" i="17" s="1"/>
  <c r="C33" i="16"/>
  <c r="D33" i="16"/>
  <c r="E33" i="16"/>
  <c r="F33" i="16"/>
  <c r="F29" i="16"/>
  <c r="E29" i="16"/>
  <c r="D29" i="16"/>
  <c r="C29" i="16"/>
  <c r="F20" i="16"/>
  <c r="E20" i="16"/>
  <c r="E34" i="16" s="1"/>
  <c r="D20" i="16"/>
  <c r="D34" i="16" s="1"/>
  <c r="C20" i="16"/>
  <c r="C33" i="3"/>
  <c r="D33" i="3"/>
  <c r="E33" i="3"/>
  <c r="F33" i="3"/>
  <c r="C29" i="3"/>
  <c r="E29" i="3"/>
  <c r="D29" i="3"/>
  <c r="F29" i="3"/>
  <c r="D20" i="3"/>
  <c r="F20" i="3"/>
  <c r="E20" i="3"/>
  <c r="C20" i="3"/>
  <c r="D29" i="2"/>
  <c r="C29" i="2"/>
  <c r="F34" i="17" l="1"/>
  <c r="D30" i="20"/>
  <c r="E30" i="20"/>
  <c r="C30" i="20"/>
  <c r="F29" i="19"/>
  <c r="C30" i="23"/>
  <c r="E30" i="23"/>
  <c r="F30" i="23"/>
  <c r="D30" i="22"/>
  <c r="C30" i="22"/>
  <c r="D33" i="18"/>
  <c r="C34" i="16"/>
  <c r="F34" i="16"/>
  <c r="F30" i="20"/>
  <c r="E30" i="22"/>
  <c r="F30" i="22"/>
  <c r="D29" i="19"/>
  <c r="C30" i="21"/>
  <c r="E34" i="17"/>
  <c r="D30" i="21"/>
  <c r="D30" i="23"/>
  <c r="D34" i="3"/>
  <c r="C34" i="3"/>
  <c r="F34" i="3"/>
  <c r="E34" i="3"/>
  <c r="E30" i="21"/>
  <c r="E33" i="18"/>
  <c r="F33" i="2"/>
  <c r="E33" i="2"/>
  <c r="D33" i="2"/>
  <c r="C33" i="2"/>
  <c r="F29" i="2"/>
  <c r="E29" i="2"/>
  <c r="E34" i="2"/>
  <c r="D20" i="2"/>
  <c r="D34" i="2" s="1"/>
  <c r="C20" i="2"/>
  <c r="F34" i="2" l="1"/>
  <c r="C34" i="2"/>
</calcChain>
</file>

<file path=xl/sharedStrings.xml><?xml version="1.0" encoding="utf-8"?>
<sst xmlns="http://schemas.openxmlformats.org/spreadsheetml/2006/main" count="694" uniqueCount="206">
  <si>
    <t>День: 8</t>
  </si>
  <si>
    <t>Наименование блюда</t>
  </si>
  <si>
    <t>Выход, г</t>
  </si>
  <si>
    <t>пищевые вещества</t>
  </si>
  <si>
    <t>Энергет. ценность (ккал)</t>
  </si>
  <si>
    <t>№ рецепта</t>
  </si>
  <si>
    <t>б</t>
  </si>
  <si>
    <t>ж</t>
  </si>
  <si>
    <t>у</t>
  </si>
  <si>
    <t>Завтрак</t>
  </si>
  <si>
    <t>54-22гн</t>
  </si>
  <si>
    <t>Хлеб пшеничный 1 сорт</t>
  </si>
  <si>
    <t>Пром</t>
  </si>
  <si>
    <t>Обед</t>
  </si>
  <si>
    <t>54-8з</t>
  </si>
  <si>
    <t>54-7с</t>
  </si>
  <si>
    <t>Хлеб ржанно-пшеничный</t>
  </si>
  <si>
    <t>** допускается выдача иных фруктов</t>
  </si>
  <si>
    <t>*** допускается выдача иных овощей</t>
  </si>
  <si>
    <t>Чай с сахаром</t>
  </si>
  <si>
    <t>54-2гн</t>
  </si>
  <si>
    <t>Фрукт (бананы)**</t>
  </si>
  <si>
    <t>54-1г</t>
  </si>
  <si>
    <t>54-21м</t>
  </si>
  <si>
    <t>День: 10</t>
  </si>
  <si>
    <t>Суп молочный с макаронными изделиями</t>
  </si>
  <si>
    <t>54-19к-2020</t>
  </si>
  <si>
    <t>54-11г</t>
  </si>
  <si>
    <t>54-1хн</t>
  </si>
  <si>
    <t>Фрукты (Яблоки)**</t>
  </si>
  <si>
    <t>54-13з</t>
  </si>
  <si>
    <t>Каша гречневая рассыпчатая</t>
  </si>
  <si>
    <t>54-4г</t>
  </si>
  <si>
    <t>Икра кабачковая</t>
  </si>
  <si>
    <t>54-24з</t>
  </si>
  <si>
    <t>Борщ с капустой и картофелем со сметаной</t>
  </si>
  <si>
    <t>54-2с</t>
  </si>
  <si>
    <t>Картофельное пюре</t>
  </si>
  <si>
    <t>54-16к</t>
  </si>
  <si>
    <t>Рассольник домашний</t>
  </si>
  <si>
    <t>54-4с</t>
  </si>
  <si>
    <t>День: 6</t>
  </si>
  <si>
    <t>Фрукты (Апельсины)**</t>
  </si>
  <si>
    <t>54-3гн</t>
  </si>
  <si>
    <t>День: 7</t>
  </si>
  <si>
    <t>54-12с</t>
  </si>
  <si>
    <t>Шницель из говядины</t>
  </si>
  <si>
    <t>Полдник</t>
  </si>
  <si>
    <t>Сок фруктовый</t>
  </si>
  <si>
    <t>Итого завтрак:</t>
  </si>
  <si>
    <t>Итого обед:</t>
  </si>
  <si>
    <t>Итого полдник:</t>
  </si>
  <si>
    <t>Итого за  1 день</t>
  </si>
  <si>
    <t xml:space="preserve">Хлеб  пшеничный </t>
  </si>
  <si>
    <t xml:space="preserve">Хлеб ржано- пшеничный </t>
  </si>
  <si>
    <t>Каша  молочная манная</t>
  </si>
  <si>
    <t>Компот из смеси сухофруков</t>
  </si>
  <si>
    <t>Чай с сахаром и  лимоном</t>
  </si>
  <si>
    <t>бутерброд с маслом и сыром</t>
  </si>
  <si>
    <t>30/10/15</t>
  </si>
  <si>
    <t>№ 3; сб. шк. 2004 г.</t>
  </si>
  <si>
    <t>30/15</t>
  </si>
  <si>
    <t>бутерброд с маслом</t>
  </si>
  <si>
    <t>№ 1; сб. шк. 2004 г</t>
  </si>
  <si>
    <t>бутерброд с повидлом</t>
  </si>
  <si>
    <t>бутерброд с сыром</t>
  </si>
  <si>
    <t xml:space="preserve"> № 1; сб. шк. 2004 г</t>
  </si>
  <si>
    <t>№ 366, сб. Пермь. 2008 г.</t>
  </si>
  <si>
    <t>Сыр российский</t>
  </si>
  <si>
    <t>30/15/40</t>
  </si>
  <si>
    <t>№ 2; сб. шк. 2004 г.</t>
  </si>
  <si>
    <t>№ 56, справ. М. 2003 г</t>
  </si>
  <si>
    <t>№ 21, справ. М. 2003 г.</t>
  </si>
  <si>
    <t>Салат из моркови с огурцами и зеленым горошком</t>
  </si>
  <si>
    <t>Салат с сыром</t>
  </si>
  <si>
    <t>№ 75, справ. М. 2003 г.</t>
  </si>
  <si>
    <t>№ 51, сб. шк. 2004 г</t>
  </si>
  <si>
    <t xml:space="preserve"> Салат «Здоровье"</t>
  </si>
  <si>
    <t>Салат из свеклы с яблоками</t>
  </si>
  <si>
    <t>Салат из белокочанной  капусты с морковью</t>
  </si>
  <si>
    <t xml:space="preserve">№ 42; сб. шк. 2004 г </t>
  </si>
  <si>
    <t>Салат из белокочанной капусты с яблоками</t>
  </si>
  <si>
    <t>Салат из белокочанной капусты, моркови и кукурузы</t>
  </si>
  <si>
    <t xml:space="preserve">ТТК № 1 </t>
  </si>
  <si>
    <t>Салат из свеклы с сыром</t>
  </si>
  <si>
    <t>Суп картофельный с бобовыми</t>
  </si>
  <si>
    <t>54-8с</t>
  </si>
  <si>
    <t>Рассольник ленинградский</t>
  </si>
  <si>
    <t>54-3с</t>
  </si>
  <si>
    <t>Свекольник со сметаной</t>
  </si>
  <si>
    <t>54-18 с</t>
  </si>
  <si>
    <t>Суп -лапша</t>
  </si>
  <si>
    <t>Суп с рыбными консервами</t>
  </si>
  <si>
    <t>Щи из свежей капусты с картофелем со сметаной»</t>
  </si>
  <si>
    <t>яз00252</t>
  </si>
  <si>
    <t>Бефстроганов из филе птицы</t>
  </si>
  <si>
    <t>54-12м</t>
  </si>
  <si>
    <t>100/30</t>
  </si>
  <si>
    <t>Мясо птицы запеченое</t>
  </si>
  <si>
    <t>Гуляш из филе птицы</t>
  </si>
  <si>
    <t>яз00253</t>
  </si>
  <si>
    <t>Каштанчики из говядины</t>
  </si>
  <si>
    <t>54-7м  (пп)</t>
  </si>
  <si>
    <t>Котлета «Нежная</t>
  </si>
  <si>
    <t xml:space="preserve">  (пп)</t>
  </si>
  <si>
    <t>Мясо птицы отварное</t>
  </si>
  <si>
    <t>яз00261</t>
  </si>
  <si>
    <t>Рыба тушеная в томате с овощами (минтай</t>
  </si>
  <si>
    <t>54-10р</t>
  </si>
  <si>
    <t>Тефтели из говядины с рисом</t>
  </si>
  <si>
    <t>54-16м</t>
  </si>
  <si>
    <t>Капуста тушеная из свежей</t>
  </si>
  <si>
    <t>54-8г</t>
  </si>
  <si>
    <t>Макаронные изделия отварные с сыром</t>
  </si>
  <si>
    <t>54-3г</t>
  </si>
  <si>
    <t>Макаронные изделия отварные с маслом сливочным</t>
  </si>
  <si>
    <t>Рагу овощное</t>
  </si>
  <si>
    <t>54-9г</t>
  </si>
  <si>
    <t>Рис  припущенный</t>
  </si>
  <si>
    <t>54-7г</t>
  </si>
  <si>
    <t>Рис  c  овощами</t>
  </si>
  <si>
    <t>яз00251</t>
  </si>
  <si>
    <t>Суп молочный с рисовой крупой</t>
  </si>
  <si>
    <t>Суп молочный с пшеном</t>
  </si>
  <si>
    <t>Каша гречневая вязкая с маслом и сахаром</t>
  </si>
  <si>
    <t>Р 168, 2010, с.193</t>
  </si>
  <si>
    <t xml:space="preserve">Республика Хакасия, Алтайский район  2025г </t>
  </si>
  <si>
    <t>Химический состав пищевых  российских продуктов
под редакцией , МАИ, проф. И.М.Скурихина и академика РАМН, проф. В.А. Тутельяна-Москва, 2002.- 236 стр</t>
  </si>
  <si>
    <t>Сборник  рецептур блюд и типовых меню для организации питания детей школьного возраста, Новосибирск, 2021, 289с ФБУН " Новосибирский НИИ гигиены" Роспотребнадзора</t>
  </si>
  <si>
    <t>МР 2.3.1.0253-21 введены  в действие 22.07.2021 г</t>
  </si>
  <si>
    <t>Сан Пин 2.3/2.4.3590-20 введен в действие 01.01.2021 г</t>
  </si>
  <si>
    <t>С использованием литературы:</t>
  </si>
  <si>
    <r>
      <t>рациона горячего питания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обед</t>
    </r>
    <r>
      <rPr>
        <b/>
        <sz val="12"/>
        <color theme="1"/>
        <rFont val="Times New Roman"/>
        <family val="1"/>
        <charset val="204"/>
      </rPr>
      <t xml:space="preserve"> для предоставления питания учащихся в возрасте</t>
    </r>
  </si>
  <si>
    <t>Основное (организованное) меню</t>
  </si>
  <si>
    <t>________   .2025г.</t>
  </si>
  <si>
    <t xml:space="preserve"> О.В. Ельчанинова</t>
  </si>
  <si>
    <t xml:space="preserve">        Белоярской СШ</t>
  </si>
  <si>
    <t xml:space="preserve">Директор МБОУ </t>
  </si>
  <si>
    <t xml:space="preserve"> Утверждаю:</t>
  </si>
  <si>
    <t>Итого за  2 день</t>
  </si>
  <si>
    <t>Итого за  3 день</t>
  </si>
  <si>
    <t>Итого за  4 день</t>
  </si>
  <si>
    <t>Итого за  5 день</t>
  </si>
  <si>
    <t>Итого за  7 день</t>
  </si>
  <si>
    <t>Итого за  8 день</t>
  </si>
  <si>
    <t>Итого за  6 день</t>
  </si>
  <si>
    <t>Итого за  9 день</t>
  </si>
  <si>
    <t>Итого за  10 день</t>
  </si>
  <si>
    <t>День: 9</t>
  </si>
  <si>
    <t>Компот из кураги</t>
  </si>
  <si>
    <t>Р349</t>
  </si>
  <si>
    <t>Р388</t>
  </si>
  <si>
    <t>Компот из свежих яблок</t>
  </si>
  <si>
    <t>Р526</t>
  </si>
  <si>
    <t>Компот из изюма</t>
  </si>
  <si>
    <t>Каша молочная геркулесовая</t>
  </si>
  <si>
    <t>Каша молочная «Дружба»</t>
  </si>
  <si>
    <t>54-18к-2021</t>
  </si>
  <si>
    <t>54-18к-2023</t>
  </si>
  <si>
    <t>Каша молочная пшенная</t>
  </si>
  <si>
    <t>54-4хн</t>
  </si>
  <si>
    <t xml:space="preserve"> 54-11с</t>
  </si>
  <si>
    <t xml:space="preserve">Суп крестьянский с крупой (крупа рисовая) </t>
  </si>
  <si>
    <t>54-8</t>
  </si>
  <si>
    <t>Борщ с капустой и картофелем с фасолью</t>
  </si>
  <si>
    <t>54-9с</t>
  </si>
  <si>
    <t>Р267</t>
  </si>
  <si>
    <t>День: 12</t>
  </si>
  <si>
    <t>День: 11</t>
  </si>
  <si>
    <t>Итого за  11 день</t>
  </si>
  <si>
    <t>Итого за  12 день</t>
  </si>
  <si>
    <t>День: 13</t>
  </si>
  <si>
    <t>Итого за  13 день</t>
  </si>
  <si>
    <t>День: 14</t>
  </si>
  <si>
    <t>Итого за  14 день</t>
  </si>
  <si>
    <t xml:space="preserve"> летний период  </t>
  </si>
  <si>
    <t>Салат «Мозайка»</t>
  </si>
  <si>
    <t>салат из моркови с изюмом</t>
  </si>
  <si>
    <t>№ 54, справ. М. 2003 г</t>
  </si>
  <si>
    <t>Плов из курицы</t>
  </si>
  <si>
    <t>Напиток из шиповника</t>
  </si>
  <si>
    <t xml:space="preserve"> № 24, справ. М. 2003 г</t>
  </si>
  <si>
    <t>Сезон: летний                    Меню  от 12 лет и старше</t>
  </si>
  <si>
    <t xml:space="preserve">12 лет и старше общеобразовательных учреждений </t>
  </si>
  <si>
    <t>Пряник Сюрприз</t>
  </si>
  <si>
    <t xml:space="preserve"> Печенье </t>
  </si>
  <si>
    <t>Мармелад</t>
  </si>
  <si>
    <t>цена с/с</t>
  </si>
  <si>
    <t xml:space="preserve">Чай с молоком </t>
  </si>
  <si>
    <t>Р 506</t>
  </si>
  <si>
    <t xml:space="preserve">Какао  с молоком </t>
  </si>
  <si>
    <t>Каша вязкая молочная рисовая</t>
  </si>
  <si>
    <t>Утверждаю:</t>
  </si>
  <si>
    <t xml:space="preserve">Директор МБОУ «Белоярская СШ»    </t>
  </si>
  <si>
    <t xml:space="preserve">Ельчанинова О.В. </t>
  </si>
  <si>
    <t>Меню</t>
  </si>
  <si>
    <t xml:space="preserve">День №1   дата 27.05.2025 г.( вторник) </t>
  </si>
  <si>
    <t>День №2   дата 28.05.2025 г. (среда)</t>
  </si>
  <si>
    <t xml:space="preserve"> </t>
  </si>
  <si>
    <t>день №3   дата 30.05.2025 г. (пятница)</t>
  </si>
  <si>
    <t>день №4   дата 31.05.2025 г. (Суббота)</t>
  </si>
  <si>
    <t>день №5   дата 01.06.2025 г.  (воскресенье)</t>
  </si>
  <si>
    <t xml:space="preserve">      Возрастная категория: от 12 лет и старше</t>
  </si>
  <si>
    <t>Фрукты (Яблоки)</t>
  </si>
  <si>
    <t>Фрукт (бананы)</t>
  </si>
  <si>
    <t>Фрукты (Апельсины)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</si>
</sst>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/>
    <xf numFmtId="0" fontId="4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9" fillId="0" borderId="0" xfId="0" applyFont="1" applyFill="1" applyBorder="1" applyAlignment="1">
      <alignment horizontal="left"/>
    </xf>
    <xf numFmtId="0" fontId="8" fillId="0" borderId="0" xfId="0" applyFont="1"/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/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/>
    <xf numFmtId="0" fontId="1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3" fillId="0" borderId="1" xfId="0" applyFont="1" applyBorder="1"/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8" fillId="0" borderId="1" xfId="0" applyFont="1" applyBorder="1"/>
    <xf numFmtId="0" fontId="5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3" xfId="0" applyFont="1" applyBorder="1"/>
    <xf numFmtId="0" fontId="16" fillId="0" borderId="4" xfId="0" applyFont="1" applyBorder="1"/>
    <xf numFmtId="0" fontId="16" fillId="0" borderId="1" xfId="0" applyFont="1" applyBorder="1"/>
    <xf numFmtId="0" fontId="13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1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8" fillId="0" borderId="0" xfId="0" applyFont="1"/>
    <xf numFmtId="0" fontId="1" fillId="0" borderId="0" xfId="0" applyFont="1"/>
    <xf numFmtId="0" fontId="15" fillId="0" borderId="0" xfId="0" applyFont="1"/>
    <xf numFmtId="0" fontId="19" fillId="0" borderId="0" xfId="0" applyFont="1"/>
    <xf numFmtId="0" fontId="20" fillId="0" borderId="0" xfId="0" applyFont="1"/>
    <xf numFmtId="0" fontId="17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workbookViewId="0">
      <selection activeCell="A7" sqref="A7:A8"/>
    </sheetView>
  </sheetViews>
  <sheetFormatPr defaultRowHeight="15" x14ac:dyDescent="0.25"/>
  <cols>
    <col min="1" max="1" width="35.5703125" customWidth="1"/>
    <col min="2" max="2" width="7.7109375" customWidth="1"/>
    <col min="3" max="3" width="8.140625" customWidth="1"/>
    <col min="4" max="4" width="7.7109375" customWidth="1"/>
    <col min="5" max="5" width="8.85546875" customWidth="1"/>
    <col min="6" max="6" width="7.42578125" customWidth="1"/>
    <col min="7" max="7" width="13.7109375" customWidth="1"/>
  </cols>
  <sheetData>
    <row r="1" spans="1:7" x14ac:dyDescent="0.25">
      <c r="D1" t="s">
        <v>192</v>
      </c>
    </row>
    <row r="2" spans="1:7" x14ac:dyDescent="0.25">
      <c r="D2" t="s">
        <v>193</v>
      </c>
    </row>
    <row r="3" spans="1:7" x14ac:dyDescent="0.25">
      <c r="D3" t="s">
        <v>194</v>
      </c>
    </row>
    <row r="5" spans="1:7" ht="18.75" x14ac:dyDescent="0.3">
      <c r="B5" s="134" t="s">
        <v>195</v>
      </c>
    </row>
    <row r="6" spans="1:7" ht="18.75" x14ac:dyDescent="0.3">
      <c r="B6" s="134" t="s">
        <v>196</v>
      </c>
      <c r="C6" s="134"/>
      <c r="D6" s="134"/>
      <c r="F6" s="3"/>
      <c r="G6" s="135"/>
    </row>
    <row r="7" spans="1:7" ht="15.75" hidden="1" x14ac:dyDescent="0.25">
      <c r="A7" s="2"/>
      <c r="B7" s="2" t="s">
        <v>196</v>
      </c>
      <c r="C7" s="2"/>
      <c r="D7" s="2"/>
      <c r="E7" s="2"/>
      <c r="F7" s="3"/>
      <c r="G7" s="2"/>
    </row>
    <row r="8" spans="1:7" ht="15" customHeight="1" x14ac:dyDescent="0.25">
      <c r="A8" s="139" t="s">
        <v>202</v>
      </c>
      <c r="B8" s="136"/>
      <c r="C8" s="135"/>
      <c r="D8" s="2"/>
      <c r="E8" s="2"/>
      <c r="F8" s="3"/>
      <c r="G8" s="2"/>
    </row>
    <row r="9" spans="1:7" ht="15.75" hidden="1" x14ac:dyDescent="0.25">
      <c r="A9" s="2"/>
      <c r="B9" s="2" t="s">
        <v>196</v>
      </c>
      <c r="C9" s="2"/>
      <c r="D9" s="2"/>
      <c r="E9" s="2"/>
      <c r="F9" s="3"/>
      <c r="G9" s="2"/>
    </row>
    <row r="10" spans="1:7" ht="46.15" customHeight="1" x14ac:dyDescent="0.25">
      <c r="A10" s="108" t="s">
        <v>1</v>
      </c>
      <c r="B10" s="110" t="s">
        <v>2</v>
      </c>
      <c r="C10" s="108" t="s">
        <v>3</v>
      </c>
      <c r="D10" s="108"/>
      <c r="E10" s="108"/>
      <c r="F10" s="112" t="s">
        <v>4</v>
      </c>
      <c r="G10" s="108" t="s">
        <v>5</v>
      </c>
    </row>
    <row r="11" spans="1:7" ht="15.75" x14ac:dyDescent="0.25">
      <c r="A11" s="108"/>
      <c r="B11" s="111"/>
      <c r="C11" s="9" t="s">
        <v>6</v>
      </c>
      <c r="D11" s="9" t="s">
        <v>7</v>
      </c>
      <c r="E11" s="9" t="s">
        <v>8</v>
      </c>
      <c r="F11" s="112"/>
      <c r="G11" s="108"/>
    </row>
    <row r="12" spans="1:7" ht="15.75" x14ac:dyDescent="0.25">
      <c r="A12" s="10" t="s">
        <v>9</v>
      </c>
      <c r="B12" s="7"/>
      <c r="C12" s="7"/>
      <c r="D12" s="7"/>
      <c r="E12" s="7"/>
      <c r="F12" s="7"/>
      <c r="G12" s="105"/>
    </row>
    <row r="13" spans="1:7" ht="26.45" customHeight="1" x14ac:dyDescent="0.25">
      <c r="A13" s="11" t="s">
        <v>55</v>
      </c>
      <c r="B13" s="58">
        <v>250</v>
      </c>
      <c r="C13" s="58">
        <v>5.3</v>
      </c>
      <c r="D13" s="58">
        <v>5.7</v>
      </c>
      <c r="E13" s="58">
        <v>25.3</v>
      </c>
      <c r="F13" s="58">
        <v>174.2</v>
      </c>
      <c r="G13" s="50">
        <v>267</v>
      </c>
    </row>
    <row r="14" spans="1:7" ht="15.75" x14ac:dyDescent="0.25">
      <c r="A14" s="7" t="s">
        <v>19</v>
      </c>
      <c r="B14" s="105">
        <v>200</v>
      </c>
      <c r="C14" s="105">
        <v>0.2</v>
      </c>
      <c r="D14" s="105">
        <v>0</v>
      </c>
      <c r="E14" s="105">
        <v>6.5</v>
      </c>
      <c r="F14" s="105">
        <v>26.8</v>
      </c>
      <c r="G14" s="105" t="s">
        <v>20</v>
      </c>
    </row>
    <row r="15" spans="1:7" ht="15.75" x14ac:dyDescent="0.25">
      <c r="A15" s="7" t="s">
        <v>54</v>
      </c>
      <c r="B15" s="105">
        <v>20</v>
      </c>
      <c r="C15" s="105">
        <v>1.3</v>
      </c>
      <c r="D15" s="105">
        <v>0.2</v>
      </c>
      <c r="E15" s="105">
        <v>6.7</v>
      </c>
      <c r="F15" s="105">
        <v>34.799999999999997</v>
      </c>
      <c r="G15" s="105" t="s">
        <v>12</v>
      </c>
    </row>
    <row r="16" spans="1:7" ht="30" x14ac:dyDescent="0.25">
      <c r="A16" s="18" t="s">
        <v>58</v>
      </c>
      <c r="B16" s="23" t="s">
        <v>59</v>
      </c>
      <c r="C16" s="20">
        <v>6.4</v>
      </c>
      <c r="D16" s="20">
        <v>12.5</v>
      </c>
      <c r="E16" s="20">
        <v>14.6</v>
      </c>
      <c r="F16" s="20">
        <v>201</v>
      </c>
      <c r="G16" s="103" t="s">
        <v>60</v>
      </c>
    </row>
    <row r="17" spans="1:7" ht="16.5" hidden="1" customHeight="1" thickBot="1" x14ac:dyDescent="0.25">
      <c r="A17" s="7"/>
      <c r="B17" s="105"/>
      <c r="C17" s="105"/>
      <c r="D17" s="105"/>
      <c r="E17" s="105"/>
      <c r="F17" s="105"/>
      <c r="G17" s="105"/>
    </row>
    <row r="18" spans="1:7" ht="16.5" hidden="1" customHeight="1" thickBot="1" x14ac:dyDescent="0.25">
      <c r="A18" s="10"/>
      <c r="B18" s="105"/>
      <c r="C18" s="105"/>
      <c r="D18" s="105"/>
      <c r="E18" s="105"/>
      <c r="F18" s="105"/>
      <c r="G18" s="105"/>
    </row>
    <row r="19" spans="1:7" ht="16.5" hidden="1" customHeight="1" thickBot="1" x14ac:dyDescent="0.25">
      <c r="A19" s="7"/>
      <c r="B19" s="105"/>
      <c r="C19" s="105"/>
      <c r="D19" s="105"/>
      <c r="E19" s="105"/>
      <c r="F19" s="105"/>
      <c r="G19" s="105"/>
    </row>
    <row r="20" spans="1:7" ht="15.75" x14ac:dyDescent="0.25">
      <c r="A20" s="26" t="s">
        <v>49</v>
      </c>
      <c r="B20" s="14"/>
      <c r="C20" s="28">
        <f>SUM(C13:C19)</f>
        <v>13.2</v>
      </c>
      <c r="D20" s="28">
        <f>SUM(D13:D19)</f>
        <v>18.399999999999999</v>
      </c>
      <c r="E20" s="28">
        <f>E13+E14+E15+E16</f>
        <v>53.1</v>
      </c>
      <c r="F20" s="28">
        <f>F13+F14+F15+F16</f>
        <v>436.8</v>
      </c>
      <c r="G20" s="105"/>
    </row>
    <row r="21" spans="1:7" ht="15.75" x14ac:dyDescent="0.25">
      <c r="A21" s="10" t="s">
        <v>13</v>
      </c>
      <c r="B21" s="105"/>
      <c r="C21" s="105"/>
      <c r="D21" s="105"/>
      <c r="E21" s="105"/>
      <c r="F21" s="105"/>
      <c r="G21" s="105"/>
    </row>
    <row r="22" spans="1:7" ht="31.9" customHeight="1" x14ac:dyDescent="0.25">
      <c r="A22" s="11" t="s">
        <v>33</v>
      </c>
      <c r="B22" s="105">
        <v>100</v>
      </c>
      <c r="C22" s="105">
        <v>1.5</v>
      </c>
      <c r="D22" s="105">
        <v>7</v>
      </c>
      <c r="E22" s="105">
        <v>7</v>
      </c>
      <c r="F22" s="105">
        <v>91</v>
      </c>
      <c r="G22" s="106" t="s">
        <v>34</v>
      </c>
    </row>
    <row r="23" spans="1:7" ht="28.9" customHeight="1" x14ac:dyDescent="0.25">
      <c r="A23" s="6" t="s">
        <v>92</v>
      </c>
      <c r="B23" s="105">
        <v>250</v>
      </c>
      <c r="C23" s="104">
        <v>4.8</v>
      </c>
      <c r="D23" s="104">
        <v>4.8</v>
      </c>
      <c r="E23" s="104">
        <v>13.55</v>
      </c>
      <c r="F23" s="104">
        <v>116.6</v>
      </c>
      <c r="G23" s="49" t="s">
        <v>45</v>
      </c>
    </row>
    <row r="24" spans="1:7" ht="30" x14ac:dyDescent="0.25">
      <c r="A24" s="67" t="s">
        <v>113</v>
      </c>
      <c r="B24" s="105">
        <v>180</v>
      </c>
      <c r="C24" s="104">
        <v>3.42</v>
      </c>
      <c r="D24" s="104">
        <v>7.4</v>
      </c>
      <c r="E24" s="104">
        <v>39.1</v>
      </c>
      <c r="F24" s="104">
        <v>236.6</v>
      </c>
      <c r="G24" s="104" t="s">
        <v>114</v>
      </c>
    </row>
    <row r="25" spans="1:7" ht="15.75" x14ac:dyDescent="0.25">
      <c r="A25" s="24" t="s">
        <v>101</v>
      </c>
      <c r="B25" s="14">
        <v>100</v>
      </c>
      <c r="C25" s="104">
        <v>15.02</v>
      </c>
      <c r="D25" s="104">
        <v>8.6999999999999993</v>
      </c>
      <c r="E25" s="104">
        <v>8.9</v>
      </c>
      <c r="F25" s="104">
        <v>173.7</v>
      </c>
      <c r="G25" s="49" t="s">
        <v>102</v>
      </c>
    </row>
    <row r="26" spans="1:7" ht="15.75" x14ac:dyDescent="0.25">
      <c r="A26" s="6" t="s">
        <v>48</v>
      </c>
      <c r="B26" s="105">
        <v>200</v>
      </c>
      <c r="C26" s="104">
        <v>0.5</v>
      </c>
      <c r="D26" s="104">
        <v>0.1</v>
      </c>
      <c r="E26" s="104">
        <v>10.3</v>
      </c>
      <c r="F26" s="104">
        <v>63.7</v>
      </c>
      <c r="G26" s="106" t="s">
        <v>12</v>
      </c>
    </row>
    <row r="27" spans="1:7" ht="15.75" x14ac:dyDescent="0.25">
      <c r="A27" s="7" t="s">
        <v>11</v>
      </c>
      <c r="B27" s="105">
        <v>45</v>
      </c>
      <c r="C27" s="105">
        <v>3.4</v>
      </c>
      <c r="D27" s="105">
        <v>0.4</v>
      </c>
      <c r="E27" s="105">
        <v>22.1</v>
      </c>
      <c r="F27" s="105">
        <v>105.5</v>
      </c>
      <c r="G27" s="105" t="s">
        <v>12</v>
      </c>
    </row>
    <row r="28" spans="1:7" ht="15.75" x14ac:dyDescent="0.25">
      <c r="A28" s="12" t="s">
        <v>16</v>
      </c>
      <c r="B28" s="14">
        <v>25</v>
      </c>
      <c r="C28" s="14">
        <v>1.7</v>
      </c>
      <c r="D28" s="14">
        <v>0.3</v>
      </c>
      <c r="E28" s="14">
        <v>8.4</v>
      </c>
      <c r="F28" s="14">
        <v>42.7</v>
      </c>
      <c r="G28" s="105" t="s">
        <v>12</v>
      </c>
    </row>
    <row r="29" spans="1:7" ht="15.75" x14ac:dyDescent="0.25">
      <c r="A29" s="26" t="s">
        <v>50</v>
      </c>
      <c r="B29" s="14"/>
      <c r="C29" s="28">
        <f>SUM(C22:C28)</f>
        <v>30.339999999999996</v>
      </c>
      <c r="D29" s="28">
        <f>SUM(D22:D28)</f>
        <v>28.700000000000003</v>
      </c>
      <c r="E29" s="28">
        <f>SUM(E22:E28)</f>
        <v>109.35000000000002</v>
      </c>
      <c r="F29" s="28">
        <f>SUM(F22:F28)</f>
        <v>829.80000000000007</v>
      </c>
      <c r="G29" s="105"/>
    </row>
    <row r="30" spans="1:7" ht="15.75" x14ac:dyDescent="0.25">
      <c r="A30" s="13" t="s">
        <v>47</v>
      </c>
      <c r="B30" s="14"/>
      <c r="C30" s="14"/>
      <c r="D30" s="14"/>
      <c r="E30" s="14"/>
      <c r="F30" s="14"/>
      <c r="G30" s="105"/>
    </row>
    <row r="31" spans="1:7" ht="15.75" x14ac:dyDescent="0.25">
      <c r="A31" s="7" t="s">
        <v>184</v>
      </c>
      <c r="B31" s="105">
        <v>50</v>
      </c>
      <c r="C31" s="105">
        <v>1.76</v>
      </c>
      <c r="D31" s="105">
        <v>5.12</v>
      </c>
      <c r="E31" s="105">
        <v>17.600000000000001</v>
      </c>
      <c r="F31" s="105">
        <v>51.84</v>
      </c>
      <c r="G31" s="105" t="s">
        <v>12</v>
      </c>
    </row>
    <row r="32" spans="1:7" ht="15.75" x14ac:dyDescent="0.25">
      <c r="A32" s="7" t="s">
        <v>203</v>
      </c>
      <c r="B32" s="105">
        <v>120</v>
      </c>
      <c r="C32" s="105">
        <v>0.5</v>
      </c>
      <c r="D32" s="105">
        <v>0</v>
      </c>
      <c r="E32" s="105">
        <v>12</v>
      </c>
      <c r="F32" s="105">
        <v>62</v>
      </c>
      <c r="G32" s="105" t="s">
        <v>12</v>
      </c>
    </row>
    <row r="33" spans="1:7" ht="15.75" x14ac:dyDescent="0.25">
      <c r="A33" s="27" t="s">
        <v>51</v>
      </c>
      <c r="B33" s="105"/>
      <c r="C33" s="29">
        <f>SUM(C31:C32)</f>
        <v>2.2599999999999998</v>
      </c>
      <c r="D33" s="29">
        <f>SUM(D31:D32)</f>
        <v>5.12</v>
      </c>
      <c r="E33" s="29">
        <f>SUM(E31:E32)</f>
        <v>29.6</v>
      </c>
      <c r="F33" s="29">
        <f>SUM(F31:F32)</f>
        <v>113.84</v>
      </c>
      <c r="G33" s="105"/>
    </row>
    <row r="34" spans="1:7" ht="15.75" x14ac:dyDescent="0.25">
      <c r="A34" s="10" t="s">
        <v>52</v>
      </c>
      <c r="B34" s="105"/>
      <c r="C34" s="30">
        <f>C20+C29+C33</f>
        <v>45.79999999999999</v>
      </c>
      <c r="D34" s="30">
        <f>D20+D29+D33</f>
        <v>52.22</v>
      </c>
      <c r="E34" s="30">
        <f>E20+E29+E33</f>
        <v>192.05</v>
      </c>
      <c r="F34" s="30">
        <f>F20+F29+F33</f>
        <v>1380.44</v>
      </c>
      <c r="G34" s="17"/>
    </row>
    <row r="35" spans="1:7" ht="15.75" x14ac:dyDescent="0.25">
      <c r="A35" s="2"/>
      <c r="B35" s="2"/>
      <c r="C35" s="2"/>
      <c r="D35" s="2"/>
      <c r="E35" s="2"/>
      <c r="F35" s="3"/>
      <c r="G35" s="2"/>
    </row>
    <row r="36" spans="1:7" ht="15.75" x14ac:dyDescent="0.25">
      <c r="A36" s="5"/>
      <c r="B36" s="2"/>
      <c r="C36" s="2"/>
      <c r="D36" s="2"/>
      <c r="E36" s="2"/>
      <c r="F36" s="3"/>
      <c r="G36" s="2"/>
    </row>
    <row r="37" spans="1:7" ht="15.75" x14ac:dyDescent="0.25">
      <c r="A37" s="109"/>
      <c r="B37" s="109"/>
      <c r="C37" s="2"/>
      <c r="D37" s="2"/>
      <c r="E37" s="2"/>
      <c r="F37" s="3"/>
      <c r="G37" s="2"/>
    </row>
    <row r="38" spans="1:7" ht="15.75" x14ac:dyDescent="0.25">
      <c r="A38" s="4"/>
    </row>
  </sheetData>
  <mergeCells count="6">
    <mergeCell ref="G10:G11"/>
    <mergeCell ref="A37:B37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opLeftCell="A22" workbookViewId="0">
      <selection activeCell="H31" sqref="H31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1" spans="1:8" ht="13.9" customHeight="1" x14ac:dyDescent="0.25">
      <c r="A1" s="1" t="s">
        <v>24</v>
      </c>
      <c r="B1" s="2"/>
      <c r="C1" s="2"/>
      <c r="D1" s="2"/>
      <c r="E1" s="2"/>
      <c r="F1" s="3"/>
      <c r="G1" s="2"/>
    </row>
    <row r="2" spans="1:8" ht="15.75" hidden="1" x14ac:dyDescent="0.25">
      <c r="A2" s="2"/>
      <c r="B2" s="2"/>
      <c r="C2" s="2"/>
      <c r="D2" s="2"/>
      <c r="E2" s="2"/>
      <c r="F2" s="3"/>
      <c r="G2" s="2"/>
    </row>
    <row r="3" spans="1:8" ht="15" customHeight="1" x14ac:dyDescent="0.25">
      <c r="A3" s="62" t="s">
        <v>182</v>
      </c>
      <c r="B3" s="2"/>
      <c r="C3" s="2"/>
      <c r="D3" s="2"/>
      <c r="E3" s="2"/>
      <c r="F3" s="3"/>
      <c r="G3" s="2"/>
    </row>
    <row r="4" spans="1:8" ht="16.5" hidden="1" thickBot="1" x14ac:dyDescent="0.3">
      <c r="A4" s="2"/>
      <c r="B4" s="2"/>
      <c r="C4" s="2"/>
      <c r="D4" s="2"/>
      <c r="E4" s="2"/>
      <c r="F4" s="3"/>
      <c r="G4" s="2"/>
    </row>
    <row r="5" spans="1:8" ht="46.15" customHeight="1" x14ac:dyDescent="0.25">
      <c r="A5" s="108" t="s">
        <v>1</v>
      </c>
      <c r="B5" s="110" t="s">
        <v>2</v>
      </c>
      <c r="C5" s="108" t="s">
        <v>3</v>
      </c>
      <c r="D5" s="108"/>
      <c r="E5" s="108"/>
      <c r="F5" s="112" t="s">
        <v>4</v>
      </c>
      <c r="G5" s="108" t="s">
        <v>5</v>
      </c>
      <c r="H5" s="115" t="s">
        <v>187</v>
      </c>
    </row>
    <row r="6" spans="1:8" ht="15.75" x14ac:dyDescent="0.25">
      <c r="A6" s="108"/>
      <c r="B6" s="111"/>
      <c r="C6" s="32" t="s">
        <v>6</v>
      </c>
      <c r="D6" s="32" t="s">
        <v>7</v>
      </c>
      <c r="E6" s="32" t="s">
        <v>8</v>
      </c>
      <c r="F6" s="112"/>
      <c r="G6" s="108"/>
      <c r="H6" s="115"/>
    </row>
    <row r="7" spans="1:8" ht="15.75" x14ac:dyDescent="0.25">
      <c r="A7" s="10" t="s">
        <v>9</v>
      </c>
      <c r="B7" s="7"/>
      <c r="C7" s="7"/>
      <c r="D7" s="7"/>
      <c r="E7" s="7"/>
      <c r="F7" s="7"/>
      <c r="G7" s="7"/>
      <c r="H7" s="88"/>
    </row>
    <row r="8" spans="1:8" ht="34.5" customHeight="1" x14ac:dyDescent="0.25">
      <c r="A8" s="11" t="s">
        <v>123</v>
      </c>
      <c r="B8" s="20">
        <v>250</v>
      </c>
      <c r="C8" s="20">
        <v>7.25</v>
      </c>
      <c r="D8" s="20">
        <v>6.85</v>
      </c>
      <c r="E8" s="20">
        <v>23.21</v>
      </c>
      <c r="F8" s="20">
        <v>183.5</v>
      </c>
      <c r="G8" s="50" t="s">
        <v>158</v>
      </c>
      <c r="H8" s="83">
        <v>16.920000000000002</v>
      </c>
    </row>
    <row r="9" spans="1:8" ht="15.75" x14ac:dyDescent="0.25">
      <c r="A9" s="6" t="s">
        <v>57</v>
      </c>
      <c r="B9" s="14">
        <v>200</v>
      </c>
      <c r="C9" s="76">
        <v>0.3</v>
      </c>
      <c r="D9" s="76">
        <v>0</v>
      </c>
      <c r="E9" s="76">
        <v>6.7</v>
      </c>
      <c r="F9" s="76">
        <v>27.9</v>
      </c>
      <c r="G9" s="16" t="s">
        <v>43</v>
      </c>
      <c r="H9" s="87">
        <v>3.86</v>
      </c>
    </row>
    <row r="10" spans="1:8" ht="15.75" x14ac:dyDescent="0.25">
      <c r="A10" s="7" t="s">
        <v>53</v>
      </c>
      <c r="B10" s="78">
        <v>30</v>
      </c>
      <c r="C10" s="78">
        <v>2.2999999999999998</v>
      </c>
      <c r="D10" s="78">
        <v>0.2</v>
      </c>
      <c r="E10" s="78">
        <v>14.8</v>
      </c>
      <c r="F10" s="78">
        <v>70.5</v>
      </c>
      <c r="G10" s="78" t="s">
        <v>12</v>
      </c>
      <c r="H10" s="30">
        <v>2.8</v>
      </c>
    </row>
    <row r="11" spans="1:8" ht="15.75" x14ac:dyDescent="0.25">
      <c r="A11" s="7" t="s">
        <v>54</v>
      </c>
      <c r="B11" s="78">
        <v>20</v>
      </c>
      <c r="C11" s="78">
        <v>1.3</v>
      </c>
      <c r="D11" s="78">
        <v>0.2</v>
      </c>
      <c r="E11" s="78">
        <v>6.7</v>
      </c>
      <c r="F11" s="78">
        <v>34.799999999999997</v>
      </c>
      <c r="G11" s="78" t="s">
        <v>12</v>
      </c>
      <c r="H11" s="30">
        <v>1.87</v>
      </c>
    </row>
    <row r="12" spans="1:8" ht="30" x14ac:dyDescent="0.25">
      <c r="A12" s="18" t="s">
        <v>64</v>
      </c>
      <c r="B12" s="23" t="s">
        <v>69</v>
      </c>
      <c r="C12" s="20">
        <v>2.4</v>
      </c>
      <c r="D12" s="20">
        <v>11.2</v>
      </c>
      <c r="E12" s="20">
        <v>37</v>
      </c>
      <c r="F12" s="20">
        <v>258</v>
      </c>
      <c r="G12" s="75" t="s">
        <v>70</v>
      </c>
      <c r="H12" s="83">
        <v>29.74</v>
      </c>
    </row>
    <row r="13" spans="1:8" ht="16.5" hidden="1" customHeight="1" thickBot="1" x14ac:dyDescent="0.3">
      <c r="A13" s="7"/>
      <c r="B13" s="78"/>
      <c r="C13" s="78"/>
      <c r="D13" s="78"/>
      <c r="E13" s="78"/>
      <c r="F13" s="78"/>
      <c r="G13" s="78"/>
      <c r="H13" s="81"/>
    </row>
    <row r="14" spans="1:8" ht="16.5" hidden="1" customHeight="1" thickBot="1" x14ac:dyDescent="0.3">
      <c r="A14" s="10"/>
      <c r="B14" s="78"/>
      <c r="C14" s="78"/>
      <c r="D14" s="78"/>
      <c r="E14" s="78"/>
      <c r="F14" s="78"/>
      <c r="G14" s="78"/>
      <c r="H14" s="81"/>
    </row>
    <row r="15" spans="1:8" ht="16.5" hidden="1" customHeight="1" thickBot="1" x14ac:dyDescent="0.3">
      <c r="A15" s="7"/>
      <c r="B15" s="78"/>
      <c r="C15" s="78"/>
      <c r="D15" s="78"/>
      <c r="E15" s="78"/>
      <c r="F15" s="78"/>
      <c r="G15" s="78"/>
      <c r="H15" s="81"/>
    </row>
    <row r="16" spans="1:8" ht="15.75" x14ac:dyDescent="0.25">
      <c r="A16" s="26" t="s">
        <v>49</v>
      </c>
      <c r="B16" s="14"/>
      <c r="C16" s="28">
        <f>SUM(C8:C15)</f>
        <v>13.55</v>
      </c>
      <c r="D16" s="28">
        <f>SUM(D8:D15)</f>
        <v>18.45</v>
      </c>
      <c r="E16" s="28">
        <f>SUM(E8:E15)</f>
        <v>88.41</v>
      </c>
      <c r="F16" s="28">
        <f>SUM(F8:F15)</f>
        <v>574.70000000000005</v>
      </c>
      <c r="G16" s="78"/>
      <c r="H16" s="81"/>
    </row>
    <row r="17" spans="1:8" ht="15.75" x14ac:dyDescent="0.25">
      <c r="A17" s="10" t="s">
        <v>13</v>
      </c>
      <c r="B17" s="78"/>
      <c r="C17" s="78"/>
      <c r="D17" s="78"/>
      <c r="E17" s="78"/>
      <c r="F17" s="78"/>
      <c r="G17" s="78"/>
      <c r="H17" s="81"/>
    </row>
    <row r="18" spans="1:8" ht="31.9" customHeight="1" x14ac:dyDescent="0.25">
      <c r="A18" s="6" t="s">
        <v>78</v>
      </c>
      <c r="B18" s="76">
        <v>100</v>
      </c>
      <c r="C18" s="76">
        <v>1</v>
      </c>
      <c r="D18" s="76">
        <v>5</v>
      </c>
      <c r="E18" s="76">
        <v>8.3000000000000007</v>
      </c>
      <c r="F18" s="76">
        <v>85</v>
      </c>
      <c r="G18" s="49" t="s">
        <v>76</v>
      </c>
      <c r="H18" s="81">
        <v>12.84</v>
      </c>
    </row>
    <row r="19" spans="1:8" ht="28.9" customHeight="1" x14ac:dyDescent="0.25">
      <c r="A19" s="6" t="s">
        <v>92</v>
      </c>
      <c r="B19" s="78">
        <v>250</v>
      </c>
      <c r="C19" s="76">
        <v>4.8</v>
      </c>
      <c r="D19" s="76">
        <v>4.8</v>
      </c>
      <c r="E19" s="76">
        <v>13.55</v>
      </c>
      <c r="F19" s="76">
        <v>116.6</v>
      </c>
      <c r="G19" s="49" t="s">
        <v>45</v>
      </c>
      <c r="H19" s="81">
        <v>41.01</v>
      </c>
    </row>
    <row r="20" spans="1:8" ht="15.75" x14ac:dyDescent="0.25">
      <c r="A20" s="67" t="s">
        <v>113</v>
      </c>
      <c r="B20" s="78">
        <v>180</v>
      </c>
      <c r="C20" s="76">
        <v>3.42</v>
      </c>
      <c r="D20" s="76">
        <v>7.4</v>
      </c>
      <c r="E20" s="76">
        <v>39.1</v>
      </c>
      <c r="F20" s="76">
        <v>236.6</v>
      </c>
      <c r="G20" s="76" t="s">
        <v>114</v>
      </c>
      <c r="H20" s="81">
        <v>26.75</v>
      </c>
    </row>
    <row r="21" spans="1:8" ht="29.45" customHeight="1" x14ac:dyDescent="0.25">
      <c r="A21" s="24" t="s">
        <v>101</v>
      </c>
      <c r="B21" s="14">
        <v>100</v>
      </c>
      <c r="C21" s="76">
        <v>15.02</v>
      </c>
      <c r="D21" s="76">
        <v>8.6999999999999993</v>
      </c>
      <c r="E21" s="76">
        <v>8.9</v>
      </c>
      <c r="F21" s="76">
        <v>173.7</v>
      </c>
      <c r="G21" s="49" t="s">
        <v>102</v>
      </c>
      <c r="H21" s="81">
        <v>44.17</v>
      </c>
    </row>
    <row r="22" spans="1:8" ht="15.75" x14ac:dyDescent="0.25">
      <c r="A22" s="6" t="s">
        <v>56</v>
      </c>
      <c r="B22" s="14">
        <v>200</v>
      </c>
      <c r="C22" s="76">
        <v>0.5</v>
      </c>
      <c r="D22" s="76">
        <v>0</v>
      </c>
      <c r="E22" s="76">
        <v>20</v>
      </c>
      <c r="F22" s="76">
        <v>81</v>
      </c>
      <c r="G22" s="76" t="s">
        <v>28</v>
      </c>
      <c r="H22" s="81">
        <v>4.1500000000000004</v>
      </c>
    </row>
    <row r="23" spans="1:8" ht="15.75" x14ac:dyDescent="0.25">
      <c r="A23" s="7" t="s">
        <v>11</v>
      </c>
      <c r="B23" s="78">
        <v>45</v>
      </c>
      <c r="C23" s="78">
        <v>3.4</v>
      </c>
      <c r="D23" s="78">
        <v>0.4</v>
      </c>
      <c r="E23" s="78">
        <v>22.1</v>
      </c>
      <c r="F23" s="78">
        <v>105.5</v>
      </c>
      <c r="G23" s="78" t="s">
        <v>12</v>
      </c>
      <c r="H23" s="84">
        <v>4.2</v>
      </c>
    </row>
    <row r="24" spans="1:8" ht="15.75" x14ac:dyDescent="0.25">
      <c r="A24" s="12" t="s">
        <v>16</v>
      </c>
      <c r="B24" s="14">
        <v>25</v>
      </c>
      <c r="C24" s="14">
        <v>1.7</v>
      </c>
      <c r="D24" s="14">
        <v>0.3</v>
      </c>
      <c r="E24" s="14">
        <v>8.4</v>
      </c>
      <c r="F24" s="14">
        <v>42.7</v>
      </c>
      <c r="G24" s="78" t="s">
        <v>12</v>
      </c>
      <c r="H24" s="84">
        <v>2.33</v>
      </c>
    </row>
    <row r="25" spans="1:8" ht="15.75" x14ac:dyDescent="0.25">
      <c r="A25" s="26" t="s">
        <v>50</v>
      </c>
      <c r="B25" s="28"/>
      <c r="C25" s="28">
        <f>SUM(C18:C24)</f>
        <v>29.839999999999996</v>
      </c>
      <c r="D25" s="28">
        <f>SUM(D18:D24)</f>
        <v>26.6</v>
      </c>
      <c r="E25" s="28">
        <f>SUM(E18:E24)</f>
        <v>120.35000000000002</v>
      </c>
      <c r="F25" s="28">
        <f>SUM(F18:F24)</f>
        <v>841.1</v>
      </c>
      <c r="G25" s="78"/>
      <c r="H25" s="81"/>
    </row>
    <row r="26" spans="1:8" ht="15.75" x14ac:dyDescent="0.25">
      <c r="A26" s="13" t="s">
        <v>47</v>
      </c>
      <c r="B26" s="14"/>
      <c r="C26" s="14"/>
      <c r="D26" s="14"/>
      <c r="E26" s="14"/>
      <c r="F26" s="14"/>
      <c r="G26" s="78"/>
      <c r="H26" s="81"/>
    </row>
    <row r="27" spans="1:8" ht="15.75" x14ac:dyDescent="0.25">
      <c r="A27" s="7" t="s">
        <v>184</v>
      </c>
      <c r="B27" s="78">
        <v>50</v>
      </c>
      <c r="C27" s="78">
        <v>1.76</v>
      </c>
      <c r="D27" s="78">
        <v>5.12</v>
      </c>
      <c r="E27" s="78">
        <v>17.600000000000001</v>
      </c>
      <c r="F27" s="78">
        <v>51.84</v>
      </c>
      <c r="G27" s="78" t="s">
        <v>12</v>
      </c>
      <c r="H27" s="84">
        <v>9.4499999999999993</v>
      </c>
    </row>
    <row r="28" spans="1:8" ht="15.75" x14ac:dyDescent="0.25">
      <c r="A28" s="7" t="s">
        <v>29</v>
      </c>
      <c r="B28" s="78">
        <v>120</v>
      </c>
      <c r="C28" s="78">
        <v>0.5</v>
      </c>
      <c r="D28" s="78">
        <v>0</v>
      </c>
      <c r="E28" s="78">
        <v>12</v>
      </c>
      <c r="F28" s="78">
        <v>62</v>
      </c>
      <c r="G28" s="78" t="s">
        <v>12</v>
      </c>
      <c r="H28" s="84">
        <v>22.2</v>
      </c>
    </row>
    <row r="29" spans="1:8" ht="15.75" x14ac:dyDescent="0.25">
      <c r="A29" s="27" t="s">
        <v>51</v>
      </c>
      <c r="B29" s="29"/>
      <c r="C29" s="29">
        <f>C27+C28</f>
        <v>2.2599999999999998</v>
      </c>
      <c r="D29" s="29">
        <f>D27+D28</f>
        <v>5.12</v>
      </c>
      <c r="E29" s="29">
        <f>E27+E28</f>
        <v>29.6</v>
      </c>
      <c r="F29" s="47">
        <f>F27+F28</f>
        <v>113.84</v>
      </c>
      <c r="G29" s="78"/>
      <c r="H29" s="81"/>
    </row>
    <row r="30" spans="1:8" ht="15.75" x14ac:dyDescent="0.25">
      <c r="A30" s="10" t="s">
        <v>147</v>
      </c>
      <c r="B30" s="21"/>
      <c r="C30" s="30">
        <f>C16+C25+C29</f>
        <v>45.65</v>
      </c>
      <c r="D30" s="30">
        <f>D16+D25+D29</f>
        <v>50.169999999999995</v>
      </c>
      <c r="E30" s="30">
        <f>E16+E25+E29</f>
        <v>238.36</v>
      </c>
      <c r="F30" s="48">
        <f>F16+F25+F29</f>
        <v>1529.64</v>
      </c>
      <c r="G30" s="17"/>
      <c r="H30" s="81">
        <f>SUM(H8:H29)</f>
        <v>222.28999999999996</v>
      </c>
    </row>
    <row r="31" spans="1:8" ht="15.75" x14ac:dyDescent="0.25">
      <c r="A31" s="2"/>
      <c r="B31" s="2"/>
      <c r="C31" s="2"/>
      <c r="D31" s="2"/>
      <c r="E31" s="2"/>
      <c r="F31" s="3"/>
      <c r="G31" s="2"/>
    </row>
    <row r="32" spans="1:8" ht="15.75" x14ac:dyDescent="0.25">
      <c r="A32" s="33" t="s">
        <v>17</v>
      </c>
      <c r="B32" s="2"/>
      <c r="C32" s="2"/>
      <c r="D32" s="2"/>
      <c r="E32" s="2"/>
      <c r="F32" s="3"/>
      <c r="G32" s="2"/>
    </row>
    <row r="33" spans="1:7" ht="15.75" x14ac:dyDescent="0.25">
      <c r="A33" s="109" t="s">
        <v>18</v>
      </c>
      <c r="B33" s="109"/>
      <c r="C33" s="2"/>
      <c r="D33" s="2"/>
      <c r="E33" s="2"/>
      <c r="F33" s="3"/>
      <c r="G33" s="2"/>
    </row>
    <row r="34" spans="1:7" ht="15.75" x14ac:dyDescent="0.25">
      <c r="A34" s="4"/>
    </row>
  </sheetData>
  <mergeCells count="7">
    <mergeCell ref="H5:H6"/>
    <mergeCell ref="G5:G6"/>
    <mergeCell ref="A33:B33"/>
    <mergeCell ref="A5:A6"/>
    <mergeCell ref="B5:B6"/>
    <mergeCell ref="C5:E5"/>
    <mergeCell ref="F5:F6"/>
  </mergeCells>
  <pageMargins left="0.25" right="0.25" top="0.75" bottom="0.75" header="0.3" footer="0.3"/>
  <pageSetup paperSize="9" scale="1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opLeftCell="A19" workbookViewId="0">
      <selection activeCell="H31" sqref="H31"/>
    </sheetView>
  </sheetViews>
  <sheetFormatPr defaultRowHeight="15" x14ac:dyDescent="0.25"/>
  <cols>
    <col min="1" max="1" width="35.5703125" customWidth="1"/>
    <col min="2" max="2" width="7.7109375" customWidth="1"/>
    <col min="3" max="3" width="8.140625" customWidth="1"/>
    <col min="4" max="4" width="7.7109375" customWidth="1"/>
    <col min="5" max="5" width="8.85546875" customWidth="1"/>
    <col min="6" max="6" width="7.42578125" customWidth="1"/>
    <col min="7" max="7" width="13.7109375" customWidth="1"/>
  </cols>
  <sheetData>
    <row r="1" spans="1:8" ht="13.9" customHeight="1" x14ac:dyDescent="0.25">
      <c r="A1" s="1" t="s">
        <v>168</v>
      </c>
      <c r="B1" s="2"/>
      <c r="C1" s="2"/>
      <c r="D1" s="2"/>
      <c r="E1" s="2"/>
      <c r="F1" s="3"/>
      <c r="G1" s="2"/>
    </row>
    <row r="2" spans="1:8" ht="15.75" hidden="1" x14ac:dyDescent="0.25">
      <c r="A2" s="2"/>
      <c r="B2" s="2"/>
      <c r="C2" s="2"/>
      <c r="D2" s="2"/>
      <c r="E2" s="2"/>
      <c r="F2" s="3"/>
      <c r="G2" s="2"/>
    </row>
    <row r="3" spans="1:8" ht="15" customHeight="1" x14ac:dyDescent="0.25">
      <c r="A3" s="62" t="s">
        <v>182</v>
      </c>
      <c r="B3" s="2"/>
      <c r="C3" s="2"/>
      <c r="D3" s="2"/>
      <c r="E3" s="2"/>
      <c r="F3" s="3"/>
      <c r="G3" s="2"/>
    </row>
    <row r="4" spans="1:8" ht="16.5" hidden="1" thickBot="1" x14ac:dyDescent="0.3">
      <c r="A4" s="2"/>
      <c r="B4" s="2"/>
      <c r="C4" s="2"/>
      <c r="D4" s="2"/>
      <c r="E4" s="2"/>
      <c r="F4" s="3"/>
      <c r="G4" s="2"/>
    </row>
    <row r="5" spans="1:8" ht="46.15" customHeight="1" x14ac:dyDescent="0.25">
      <c r="A5" s="108" t="s">
        <v>1</v>
      </c>
      <c r="B5" s="110" t="s">
        <v>2</v>
      </c>
      <c r="C5" s="108" t="s">
        <v>3</v>
      </c>
      <c r="D5" s="108"/>
      <c r="E5" s="108"/>
      <c r="F5" s="112" t="s">
        <v>4</v>
      </c>
      <c r="G5" s="107" t="s">
        <v>5</v>
      </c>
      <c r="H5" s="115" t="s">
        <v>187</v>
      </c>
    </row>
    <row r="6" spans="1:8" ht="15.75" x14ac:dyDescent="0.25">
      <c r="A6" s="108"/>
      <c r="B6" s="111"/>
      <c r="C6" s="51" t="s">
        <v>6</v>
      </c>
      <c r="D6" s="51" t="s">
        <v>7</v>
      </c>
      <c r="E6" s="51" t="s">
        <v>8</v>
      </c>
      <c r="F6" s="112"/>
      <c r="G6" s="107"/>
      <c r="H6" s="115"/>
    </row>
    <row r="7" spans="1:8" ht="15.75" x14ac:dyDescent="0.25">
      <c r="A7" s="10" t="s">
        <v>9</v>
      </c>
      <c r="B7" s="7"/>
      <c r="C7" s="7"/>
      <c r="D7" s="7"/>
      <c r="E7" s="7"/>
      <c r="F7" s="7"/>
      <c r="G7" s="92"/>
      <c r="H7" s="88"/>
    </row>
    <row r="8" spans="1:8" ht="26.45" customHeight="1" x14ac:dyDescent="0.25">
      <c r="A8" s="11" t="s">
        <v>55</v>
      </c>
      <c r="B8" s="58">
        <v>250</v>
      </c>
      <c r="C8" s="58">
        <v>5.3</v>
      </c>
      <c r="D8" s="58">
        <v>5.7</v>
      </c>
      <c r="E8" s="58">
        <v>25.3</v>
      </c>
      <c r="F8" s="58">
        <v>174.2</v>
      </c>
      <c r="G8" s="93">
        <v>267</v>
      </c>
      <c r="H8" s="98">
        <v>21.41</v>
      </c>
    </row>
    <row r="9" spans="1:8" ht="15.75" x14ac:dyDescent="0.25">
      <c r="A9" s="7" t="s">
        <v>190</v>
      </c>
      <c r="B9" s="78">
        <v>200</v>
      </c>
      <c r="C9" s="78">
        <v>3.5</v>
      </c>
      <c r="D9" s="78">
        <v>3.3</v>
      </c>
      <c r="E9" s="14">
        <v>4.7</v>
      </c>
      <c r="F9" s="78">
        <v>133.4</v>
      </c>
      <c r="G9" s="90" t="s">
        <v>10</v>
      </c>
      <c r="H9" s="30">
        <v>12.81</v>
      </c>
    </row>
    <row r="10" spans="1:8" ht="15.75" x14ac:dyDescent="0.25">
      <c r="A10" s="7" t="s">
        <v>53</v>
      </c>
      <c r="B10" s="78">
        <v>30</v>
      </c>
      <c r="C10" s="78">
        <v>2.2999999999999998</v>
      </c>
      <c r="D10" s="78">
        <v>0.2</v>
      </c>
      <c r="E10" s="78">
        <v>14.8</v>
      </c>
      <c r="F10" s="78">
        <v>70.5</v>
      </c>
      <c r="G10" s="94" t="s">
        <v>12</v>
      </c>
      <c r="H10" s="30">
        <v>2.8</v>
      </c>
    </row>
    <row r="11" spans="1:8" ht="15.75" x14ac:dyDescent="0.25">
      <c r="A11" s="7" t="s">
        <v>54</v>
      </c>
      <c r="B11" s="78">
        <v>20</v>
      </c>
      <c r="C11" s="78">
        <v>1.3</v>
      </c>
      <c r="D11" s="78">
        <v>0.2</v>
      </c>
      <c r="E11" s="78">
        <v>6.7</v>
      </c>
      <c r="F11" s="78">
        <v>34.799999999999997</v>
      </c>
      <c r="G11" s="94" t="s">
        <v>12</v>
      </c>
      <c r="H11" s="30">
        <v>1.87</v>
      </c>
    </row>
    <row r="12" spans="1:8" ht="30" x14ac:dyDescent="0.25">
      <c r="A12" s="18" t="s">
        <v>62</v>
      </c>
      <c r="B12" s="23" t="s">
        <v>61</v>
      </c>
      <c r="C12" s="20">
        <v>2.4</v>
      </c>
      <c r="D12" s="20">
        <v>12.7</v>
      </c>
      <c r="E12" s="20">
        <v>14.6</v>
      </c>
      <c r="F12" s="20">
        <v>186</v>
      </c>
      <c r="G12" s="95" t="s">
        <v>63</v>
      </c>
      <c r="H12" s="89">
        <v>20.8</v>
      </c>
    </row>
    <row r="13" spans="1:8" ht="16.5" hidden="1" customHeight="1" thickBot="1" x14ac:dyDescent="0.3">
      <c r="A13" s="7"/>
      <c r="B13" s="78"/>
      <c r="C13" s="78"/>
      <c r="D13" s="78"/>
      <c r="E13" s="78"/>
      <c r="F13" s="78"/>
      <c r="G13" s="94"/>
      <c r="H13" s="81"/>
    </row>
    <row r="14" spans="1:8" ht="16.5" hidden="1" customHeight="1" thickBot="1" x14ac:dyDescent="0.3">
      <c r="A14" s="10"/>
      <c r="B14" s="78"/>
      <c r="C14" s="78"/>
      <c r="D14" s="78"/>
      <c r="E14" s="78"/>
      <c r="F14" s="78"/>
      <c r="G14" s="94"/>
      <c r="H14" s="81"/>
    </row>
    <row r="15" spans="1:8" ht="16.5" hidden="1" customHeight="1" thickBot="1" x14ac:dyDescent="0.3">
      <c r="A15" s="7"/>
      <c r="B15" s="78"/>
      <c r="C15" s="78"/>
      <c r="D15" s="78"/>
      <c r="E15" s="78"/>
      <c r="F15" s="78"/>
      <c r="G15" s="94"/>
      <c r="H15" s="81"/>
    </row>
    <row r="16" spans="1:8" ht="15.75" x14ac:dyDescent="0.25">
      <c r="A16" s="26" t="s">
        <v>49</v>
      </c>
      <c r="B16" s="14"/>
      <c r="C16" s="28">
        <f>SUM(C8:C15)</f>
        <v>14.800000000000002</v>
      </c>
      <c r="D16" s="28">
        <f>SUM(D8:D15)</f>
        <v>22.099999999999998</v>
      </c>
      <c r="E16" s="28">
        <f>E8+E9+E10+E11+E12</f>
        <v>66.099999999999994</v>
      </c>
      <c r="F16" s="28">
        <f>F8+F9+F10+F11+F12</f>
        <v>598.90000000000009</v>
      </c>
      <c r="G16" s="94"/>
      <c r="H16" s="81"/>
    </row>
    <row r="17" spans="1:8" ht="15.75" x14ac:dyDescent="0.25">
      <c r="A17" s="63" t="s">
        <v>13</v>
      </c>
      <c r="B17" s="64"/>
      <c r="C17" s="64"/>
      <c r="D17" s="64"/>
      <c r="E17" s="64"/>
      <c r="F17" s="64"/>
      <c r="G17" s="96"/>
      <c r="H17" s="81"/>
    </row>
    <row r="18" spans="1:8" ht="31.9" customHeight="1" x14ac:dyDescent="0.25">
      <c r="A18" s="19" t="s">
        <v>177</v>
      </c>
      <c r="B18" s="76">
        <v>100</v>
      </c>
      <c r="C18" s="20">
        <v>1.8</v>
      </c>
      <c r="D18" s="20">
        <v>0.1</v>
      </c>
      <c r="E18" s="20">
        <v>23.7</v>
      </c>
      <c r="F18" s="20">
        <v>108</v>
      </c>
      <c r="G18" s="75" t="s">
        <v>178</v>
      </c>
      <c r="H18" s="81">
        <v>9.23</v>
      </c>
    </row>
    <row r="19" spans="1:8" ht="28.9" customHeight="1" x14ac:dyDescent="0.25">
      <c r="A19" s="6" t="s">
        <v>85</v>
      </c>
      <c r="B19" s="78">
        <v>250</v>
      </c>
      <c r="C19" s="76">
        <v>5.3</v>
      </c>
      <c r="D19" s="76">
        <v>5.75</v>
      </c>
      <c r="E19" s="76">
        <v>20.350000000000001</v>
      </c>
      <c r="F19" s="76">
        <v>154.35</v>
      </c>
      <c r="G19" s="76" t="s">
        <v>86</v>
      </c>
      <c r="H19" s="87">
        <v>11.64</v>
      </c>
    </row>
    <row r="20" spans="1:8" ht="15.75" x14ac:dyDescent="0.25">
      <c r="A20" s="18" t="s">
        <v>37</v>
      </c>
      <c r="B20" s="7">
        <v>180</v>
      </c>
      <c r="C20" s="76">
        <v>3.83</v>
      </c>
      <c r="D20" s="76">
        <v>6.24</v>
      </c>
      <c r="E20" s="76">
        <v>30.36</v>
      </c>
      <c r="F20" s="76">
        <v>192.92</v>
      </c>
      <c r="G20" s="22" t="s">
        <v>27</v>
      </c>
      <c r="H20" s="77">
        <v>23.01</v>
      </c>
    </row>
    <row r="21" spans="1:8" ht="15.75" x14ac:dyDescent="0.25">
      <c r="A21" s="18" t="s">
        <v>46</v>
      </c>
      <c r="B21" s="14">
        <v>100</v>
      </c>
      <c r="C21" s="76">
        <v>15.2</v>
      </c>
      <c r="D21" s="76">
        <v>10.199999999999999</v>
      </c>
      <c r="E21" s="76">
        <v>20.7</v>
      </c>
      <c r="F21" s="76">
        <v>206.7</v>
      </c>
      <c r="G21" s="22" t="s">
        <v>102</v>
      </c>
      <c r="H21" s="81">
        <v>39.549999999999997</v>
      </c>
    </row>
    <row r="22" spans="1:8" ht="15.75" x14ac:dyDescent="0.25">
      <c r="A22" s="7" t="s">
        <v>154</v>
      </c>
      <c r="B22" s="78">
        <v>200</v>
      </c>
      <c r="C22" s="78">
        <v>0.4</v>
      </c>
      <c r="D22" s="78">
        <v>0.1</v>
      </c>
      <c r="E22" s="78">
        <v>18.399999999999999</v>
      </c>
      <c r="F22" s="78">
        <v>75.8</v>
      </c>
      <c r="G22" s="78" t="s">
        <v>160</v>
      </c>
      <c r="H22" s="87">
        <v>5.99</v>
      </c>
    </row>
    <row r="23" spans="1:8" ht="15.75" x14ac:dyDescent="0.25">
      <c r="A23" s="7" t="s">
        <v>11</v>
      </c>
      <c r="B23" s="78">
        <v>45</v>
      </c>
      <c r="C23" s="78">
        <v>3.4</v>
      </c>
      <c r="D23" s="78">
        <v>0.4</v>
      </c>
      <c r="E23" s="78">
        <v>22.1</v>
      </c>
      <c r="F23" s="78">
        <v>105.5</v>
      </c>
      <c r="G23" s="94" t="s">
        <v>12</v>
      </c>
      <c r="H23" s="84">
        <v>4.2</v>
      </c>
    </row>
    <row r="24" spans="1:8" ht="15.75" x14ac:dyDescent="0.25">
      <c r="A24" s="12" t="s">
        <v>16</v>
      </c>
      <c r="B24" s="14">
        <v>25</v>
      </c>
      <c r="C24" s="14">
        <v>1.7</v>
      </c>
      <c r="D24" s="14">
        <v>0.3</v>
      </c>
      <c r="E24" s="14">
        <v>8.4</v>
      </c>
      <c r="F24" s="14">
        <v>42.7</v>
      </c>
      <c r="G24" s="94" t="s">
        <v>12</v>
      </c>
      <c r="H24" s="84">
        <v>2.33</v>
      </c>
    </row>
    <row r="25" spans="1:8" ht="15.75" x14ac:dyDescent="0.25">
      <c r="A25" s="26" t="s">
        <v>50</v>
      </c>
      <c r="B25" s="14"/>
      <c r="C25" s="28">
        <f>SUM(C18:C24)</f>
        <v>31.629999999999995</v>
      </c>
      <c r="D25" s="28">
        <f>SUM(D18:D24)</f>
        <v>23.09</v>
      </c>
      <c r="E25" s="28">
        <f>SUM(E18:E24)</f>
        <v>144.01</v>
      </c>
      <c r="F25" s="28">
        <f>SUM(F18:F24)</f>
        <v>885.97</v>
      </c>
      <c r="G25" s="94"/>
      <c r="H25" s="81"/>
    </row>
    <row r="26" spans="1:8" ht="15.75" x14ac:dyDescent="0.25">
      <c r="A26" s="13" t="s">
        <v>47</v>
      </c>
      <c r="B26" s="14"/>
      <c r="C26" s="14"/>
      <c r="D26" s="14"/>
      <c r="E26" s="14"/>
      <c r="F26" s="14"/>
      <c r="G26" s="94"/>
      <c r="H26" s="81"/>
    </row>
    <row r="27" spans="1:8" ht="15.75" x14ac:dyDescent="0.25">
      <c r="A27" s="7" t="s">
        <v>185</v>
      </c>
      <c r="B27" s="78">
        <v>50</v>
      </c>
      <c r="C27" s="78">
        <v>3.8</v>
      </c>
      <c r="D27" s="78">
        <v>4.9000000000000004</v>
      </c>
      <c r="E27" s="78">
        <v>37.200000000000003</v>
      </c>
      <c r="F27" s="78">
        <v>207.9</v>
      </c>
      <c r="G27" s="94" t="s">
        <v>12</v>
      </c>
      <c r="H27" s="30">
        <v>11.4</v>
      </c>
    </row>
    <row r="28" spans="1:8" ht="15.75" x14ac:dyDescent="0.25">
      <c r="A28" s="7" t="s">
        <v>21</v>
      </c>
      <c r="B28" s="46">
        <v>120</v>
      </c>
      <c r="C28" s="46">
        <v>1.8</v>
      </c>
      <c r="D28" s="46">
        <v>0.6</v>
      </c>
      <c r="E28" s="46">
        <v>25.2</v>
      </c>
      <c r="F28" s="46">
        <v>113.4</v>
      </c>
      <c r="G28" s="94" t="s">
        <v>12</v>
      </c>
      <c r="H28" s="86">
        <v>27.36</v>
      </c>
    </row>
    <row r="29" spans="1:8" ht="15.75" x14ac:dyDescent="0.25">
      <c r="A29" s="27" t="s">
        <v>51</v>
      </c>
      <c r="B29" s="29"/>
      <c r="C29" s="29">
        <f>C27+C28</f>
        <v>5.6</v>
      </c>
      <c r="D29" s="29">
        <f>D27+D28</f>
        <v>5.5</v>
      </c>
      <c r="E29" s="29">
        <f>E27+E28</f>
        <v>62.400000000000006</v>
      </c>
      <c r="F29" s="47">
        <f>F27+F28</f>
        <v>321.3</v>
      </c>
      <c r="G29" s="94"/>
      <c r="H29" s="81"/>
    </row>
    <row r="30" spans="1:8" ht="15.75" x14ac:dyDescent="0.25">
      <c r="A30" s="10" t="s">
        <v>169</v>
      </c>
      <c r="B30" s="78"/>
      <c r="C30" s="30">
        <f>C16+C25+C29</f>
        <v>52.03</v>
      </c>
      <c r="D30" s="30">
        <f>D16+D25+D29</f>
        <v>50.69</v>
      </c>
      <c r="E30" s="30">
        <f>E16+E25+E29</f>
        <v>272.51</v>
      </c>
      <c r="F30" s="30">
        <f>F16+F25+F29</f>
        <v>1806.17</v>
      </c>
      <c r="G30" s="97"/>
      <c r="H30" s="81">
        <f>SUM(H8:H29)</f>
        <v>194.40000000000003</v>
      </c>
    </row>
    <row r="31" spans="1:8" ht="15.75" x14ac:dyDescent="0.25">
      <c r="A31" s="2"/>
      <c r="B31" s="2"/>
      <c r="C31" s="2"/>
      <c r="D31" s="2"/>
      <c r="E31" s="2"/>
      <c r="F31" s="3"/>
      <c r="G31" s="2"/>
    </row>
    <row r="32" spans="1:8" ht="15.75" x14ac:dyDescent="0.25">
      <c r="A32" s="52" t="s">
        <v>17</v>
      </c>
      <c r="B32" s="2"/>
      <c r="C32" s="2"/>
      <c r="D32" s="2"/>
      <c r="E32" s="2"/>
      <c r="F32" s="3"/>
      <c r="G32" s="2"/>
    </row>
    <row r="33" spans="1:7" ht="15.75" x14ac:dyDescent="0.25">
      <c r="A33" s="109" t="s">
        <v>18</v>
      </c>
      <c r="B33" s="109"/>
      <c r="C33" s="2"/>
      <c r="D33" s="2"/>
      <c r="E33" s="2"/>
      <c r="F33" s="3"/>
      <c r="G33" s="2"/>
    </row>
    <row r="34" spans="1:7" ht="15.75" x14ac:dyDescent="0.25">
      <c r="A34" s="4"/>
    </row>
  </sheetData>
  <mergeCells count="7">
    <mergeCell ref="H5:H6"/>
    <mergeCell ref="G5:G6"/>
    <mergeCell ref="A33:B33"/>
    <mergeCell ref="A5:A6"/>
    <mergeCell ref="B5:B6"/>
    <mergeCell ref="C5:E5"/>
    <mergeCell ref="F5:F6"/>
  </mergeCells>
  <pageMargins left="0.25" right="0.25" top="0.75" bottom="0.75" header="0.3" footer="0.3"/>
  <pageSetup paperSize="9" scale="91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opLeftCell="A22" workbookViewId="0">
      <selection activeCell="B8" sqref="B8:H30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1" spans="1:8" ht="13.9" customHeight="1" x14ac:dyDescent="0.25">
      <c r="A1" s="1" t="s">
        <v>167</v>
      </c>
      <c r="B1" s="2"/>
      <c r="C1" s="2"/>
      <c r="D1" s="2"/>
      <c r="E1" s="2"/>
      <c r="F1" s="3"/>
      <c r="G1" s="2"/>
    </row>
    <row r="2" spans="1:8" ht="15.75" hidden="1" x14ac:dyDescent="0.25">
      <c r="A2" s="2"/>
      <c r="B2" s="2"/>
      <c r="C2" s="2"/>
      <c r="D2" s="2"/>
      <c r="E2" s="2"/>
      <c r="F2" s="3"/>
      <c r="G2" s="2"/>
    </row>
    <row r="3" spans="1:8" ht="15" customHeight="1" x14ac:dyDescent="0.25">
      <c r="A3" s="62" t="s">
        <v>182</v>
      </c>
      <c r="B3" s="2"/>
      <c r="C3" s="2"/>
      <c r="D3" s="2"/>
      <c r="E3" s="2"/>
      <c r="F3" s="3"/>
      <c r="G3" s="2"/>
    </row>
    <row r="4" spans="1:8" ht="16.5" hidden="1" thickBot="1" x14ac:dyDescent="0.3">
      <c r="A4" s="2"/>
      <c r="B4" s="2"/>
      <c r="C4" s="2"/>
      <c r="D4" s="2"/>
      <c r="E4" s="2"/>
      <c r="F4" s="3"/>
      <c r="G4" s="2"/>
    </row>
    <row r="5" spans="1:8" ht="46.15" customHeight="1" x14ac:dyDescent="0.25">
      <c r="A5" s="108" t="s">
        <v>1</v>
      </c>
      <c r="B5" s="110" t="s">
        <v>2</v>
      </c>
      <c r="C5" s="108" t="s">
        <v>3</v>
      </c>
      <c r="D5" s="108"/>
      <c r="E5" s="108"/>
      <c r="F5" s="112" t="s">
        <v>4</v>
      </c>
      <c r="G5" s="108" t="s">
        <v>5</v>
      </c>
      <c r="H5" s="117" t="s">
        <v>187</v>
      </c>
    </row>
    <row r="6" spans="1:8" ht="15.75" x14ac:dyDescent="0.25">
      <c r="A6" s="108"/>
      <c r="B6" s="111"/>
      <c r="C6" s="53" t="s">
        <v>6</v>
      </c>
      <c r="D6" s="53" t="s">
        <v>7</v>
      </c>
      <c r="E6" s="53" t="s">
        <v>8</v>
      </c>
      <c r="F6" s="112"/>
      <c r="G6" s="108"/>
      <c r="H6" s="117"/>
    </row>
    <row r="7" spans="1:8" ht="15.75" x14ac:dyDescent="0.25">
      <c r="A7" s="63" t="s">
        <v>9</v>
      </c>
      <c r="B7" s="99"/>
      <c r="C7" s="99"/>
      <c r="D7" s="99"/>
      <c r="E7" s="99"/>
      <c r="F7" s="99"/>
      <c r="G7" s="99"/>
      <c r="H7" s="102"/>
    </row>
    <row r="8" spans="1:8" ht="34.5" customHeight="1" x14ac:dyDescent="0.25">
      <c r="A8" s="57" t="s">
        <v>155</v>
      </c>
      <c r="B8" s="58">
        <v>250</v>
      </c>
      <c r="C8" s="58">
        <v>26</v>
      </c>
      <c r="D8" s="58">
        <v>17</v>
      </c>
      <c r="E8" s="58">
        <v>68</v>
      </c>
      <c r="F8" s="58">
        <v>200.5</v>
      </c>
      <c r="G8" s="100" t="s">
        <v>166</v>
      </c>
      <c r="H8" s="98">
        <v>20.260000000000002</v>
      </c>
    </row>
    <row r="9" spans="1:8" ht="15.75" x14ac:dyDescent="0.25">
      <c r="A9" s="56" t="s">
        <v>188</v>
      </c>
      <c r="B9" s="78">
        <v>200</v>
      </c>
      <c r="C9" s="78">
        <v>0.56000000000000005</v>
      </c>
      <c r="D9" s="78">
        <v>0.64</v>
      </c>
      <c r="E9" s="78">
        <v>17.559999999999999</v>
      </c>
      <c r="F9" s="78">
        <v>38</v>
      </c>
      <c r="G9" s="79" t="s">
        <v>189</v>
      </c>
      <c r="H9" s="17">
        <v>6.4</v>
      </c>
    </row>
    <row r="10" spans="1:8" ht="15.75" x14ac:dyDescent="0.25">
      <c r="A10" s="7" t="s">
        <v>53</v>
      </c>
      <c r="B10" s="78">
        <v>30</v>
      </c>
      <c r="C10" s="78">
        <v>2.2999999999999998</v>
      </c>
      <c r="D10" s="78">
        <v>0.2</v>
      </c>
      <c r="E10" s="78">
        <v>14.8</v>
      </c>
      <c r="F10" s="78">
        <v>70.5</v>
      </c>
      <c r="G10" s="78" t="s">
        <v>12</v>
      </c>
      <c r="H10" s="30">
        <v>2.8</v>
      </c>
    </row>
    <row r="11" spans="1:8" ht="15.75" x14ac:dyDescent="0.25">
      <c r="A11" s="7" t="s">
        <v>54</v>
      </c>
      <c r="B11" s="78">
        <v>20</v>
      </c>
      <c r="C11" s="78">
        <v>1.3</v>
      </c>
      <c r="D11" s="78">
        <v>0.2</v>
      </c>
      <c r="E11" s="78">
        <v>6.7</v>
      </c>
      <c r="F11" s="78">
        <v>34.799999999999997</v>
      </c>
      <c r="G11" s="78" t="s">
        <v>12</v>
      </c>
      <c r="H11" s="30">
        <v>1.87</v>
      </c>
    </row>
    <row r="12" spans="1:8" ht="30" x14ac:dyDescent="0.25">
      <c r="A12" s="18" t="s">
        <v>65</v>
      </c>
      <c r="B12" s="23" t="s">
        <v>61</v>
      </c>
      <c r="C12" s="20">
        <v>6.2</v>
      </c>
      <c r="D12" s="20">
        <v>4.2</v>
      </c>
      <c r="E12" s="20">
        <v>14.2</v>
      </c>
      <c r="F12" s="20">
        <v>124</v>
      </c>
      <c r="G12" s="75" t="s">
        <v>66</v>
      </c>
      <c r="H12" s="83">
        <v>18.43</v>
      </c>
    </row>
    <row r="13" spans="1:8" ht="16.5" hidden="1" customHeight="1" thickBot="1" x14ac:dyDescent="0.3">
      <c r="A13" s="7"/>
      <c r="B13" s="78"/>
      <c r="C13" s="78"/>
      <c r="D13" s="78"/>
      <c r="E13" s="78"/>
      <c r="F13" s="78"/>
      <c r="G13" s="78"/>
      <c r="H13" s="81"/>
    </row>
    <row r="14" spans="1:8" ht="16.5" hidden="1" customHeight="1" thickBot="1" x14ac:dyDescent="0.3">
      <c r="A14" s="10"/>
      <c r="B14" s="78"/>
      <c r="C14" s="78"/>
      <c r="D14" s="78"/>
      <c r="E14" s="78"/>
      <c r="F14" s="78"/>
      <c r="G14" s="78"/>
      <c r="H14" s="81"/>
    </row>
    <row r="15" spans="1:8" ht="16.5" hidden="1" customHeight="1" thickBot="1" x14ac:dyDescent="0.3">
      <c r="A15" s="7"/>
      <c r="B15" s="78"/>
      <c r="C15" s="78"/>
      <c r="D15" s="78"/>
      <c r="E15" s="78"/>
      <c r="F15" s="78"/>
      <c r="G15" s="78"/>
      <c r="H15" s="81"/>
    </row>
    <row r="16" spans="1:8" ht="15.75" x14ac:dyDescent="0.25">
      <c r="A16" s="26" t="s">
        <v>49</v>
      </c>
      <c r="B16" s="14"/>
      <c r="C16" s="28">
        <f>SUM(C8:C15)</f>
        <v>36.36</v>
      </c>
      <c r="D16" s="28">
        <f>SUM(D8:D15)</f>
        <v>22.24</v>
      </c>
      <c r="E16" s="28">
        <f>SUM(E8:E15)</f>
        <v>121.26</v>
      </c>
      <c r="F16" s="28">
        <f>SUM(F8:F15)</f>
        <v>467.8</v>
      </c>
      <c r="G16" s="78"/>
      <c r="H16" s="81"/>
    </row>
    <row r="17" spans="1:8" ht="15.75" x14ac:dyDescent="0.25">
      <c r="A17" s="10" t="s">
        <v>13</v>
      </c>
      <c r="B17" s="78"/>
      <c r="C17" s="78"/>
      <c r="D17" s="78"/>
      <c r="E17" s="78"/>
      <c r="F17" s="78"/>
      <c r="G17" s="78"/>
      <c r="H17" s="81"/>
    </row>
    <row r="18" spans="1:8" ht="31.9" customHeight="1" x14ac:dyDescent="0.25">
      <c r="A18" s="18" t="s">
        <v>176</v>
      </c>
      <c r="B18" s="101">
        <v>100</v>
      </c>
      <c r="C18" s="20">
        <v>1.6</v>
      </c>
      <c r="D18" s="20">
        <v>6.5</v>
      </c>
      <c r="E18" s="20">
        <v>9.1</v>
      </c>
      <c r="F18" s="20">
        <v>114</v>
      </c>
      <c r="G18" s="75" t="s">
        <v>181</v>
      </c>
      <c r="H18" s="81">
        <v>25.26</v>
      </c>
    </row>
    <row r="19" spans="1:8" ht="28.9" customHeight="1" x14ac:dyDescent="0.25">
      <c r="A19" s="6" t="s">
        <v>91</v>
      </c>
      <c r="B19" s="78">
        <v>250</v>
      </c>
      <c r="C19" s="76">
        <v>6.45</v>
      </c>
      <c r="D19" s="76">
        <v>5.5</v>
      </c>
      <c r="E19" s="76">
        <v>23.12</v>
      </c>
      <c r="F19" s="76">
        <v>167.78</v>
      </c>
      <c r="G19" s="49" t="s">
        <v>15</v>
      </c>
      <c r="H19" s="81">
        <v>15.05</v>
      </c>
    </row>
    <row r="20" spans="1:8" ht="15.75" x14ac:dyDescent="0.25">
      <c r="A20" s="18" t="s">
        <v>116</v>
      </c>
      <c r="B20" s="78">
        <v>180</v>
      </c>
      <c r="C20" s="76">
        <v>4.3499999999999996</v>
      </c>
      <c r="D20" s="76">
        <v>9.3000000000000007</v>
      </c>
      <c r="E20" s="76">
        <v>35.72</v>
      </c>
      <c r="F20" s="76">
        <v>243.98</v>
      </c>
      <c r="G20" s="49" t="s">
        <v>117</v>
      </c>
      <c r="H20" s="81">
        <v>15.08</v>
      </c>
    </row>
    <row r="21" spans="1:8" ht="29.45" customHeight="1" x14ac:dyDescent="0.25">
      <c r="A21" s="6" t="s">
        <v>95</v>
      </c>
      <c r="B21" s="14" t="s">
        <v>97</v>
      </c>
      <c r="C21" s="76">
        <v>14.62</v>
      </c>
      <c r="D21" s="76">
        <v>12.6</v>
      </c>
      <c r="E21" s="76">
        <v>2.3199999999999998</v>
      </c>
      <c r="F21" s="76">
        <v>181.16</v>
      </c>
      <c r="G21" s="49" t="s">
        <v>96</v>
      </c>
      <c r="H21" s="81">
        <v>56.5</v>
      </c>
    </row>
    <row r="22" spans="1:8" ht="15.75" x14ac:dyDescent="0.25">
      <c r="A22" s="6" t="s">
        <v>48</v>
      </c>
      <c r="B22" s="78">
        <v>200</v>
      </c>
      <c r="C22" s="76">
        <v>0.5</v>
      </c>
      <c r="D22" s="76">
        <v>0.1</v>
      </c>
      <c r="E22" s="76">
        <v>10.3</v>
      </c>
      <c r="F22" s="76">
        <v>63.7</v>
      </c>
      <c r="G22" s="79" t="s">
        <v>12</v>
      </c>
      <c r="H22" s="15">
        <v>13.4</v>
      </c>
    </row>
    <row r="23" spans="1:8" ht="15.75" x14ac:dyDescent="0.25">
      <c r="A23" s="7" t="s">
        <v>11</v>
      </c>
      <c r="B23" s="78">
        <v>45</v>
      </c>
      <c r="C23" s="78">
        <v>3.4</v>
      </c>
      <c r="D23" s="78">
        <v>0.4</v>
      </c>
      <c r="E23" s="78">
        <v>22.1</v>
      </c>
      <c r="F23" s="78">
        <v>105.5</v>
      </c>
      <c r="G23" s="78" t="s">
        <v>12</v>
      </c>
      <c r="H23" s="84">
        <v>4.2</v>
      </c>
    </row>
    <row r="24" spans="1:8" ht="15.75" x14ac:dyDescent="0.25">
      <c r="A24" s="12" t="s">
        <v>16</v>
      </c>
      <c r="B24" s="14">
        <v>25</v>
      </c>
      <c r="C24" s="14">
        <v>1.7</v>
      </c>
      <c r="D24" s="14">
        <v>0.3</v>
      </c>
      <c r="E24" s="14">
        <v>8.4</v>
      </c>
      <c r="F24" s="14">
        <v>42.7</v>
      </c>
      <c r="G24" s="78" t="s">
        <v>12</v>
      </c>
      <c r="H24" s="84">
        <v>2.33</v>
      </c>
    </row>
    <row r="25" spans="1:8" ht="15.75" x14ac:dyDescent="0.25">
      <c r="A25" s="26" t="s">
        <v>50</v>
      </c>
      <c r="B25" s="28"/>
      <c r="C25" s="28">
        <f>SUM(C18:C24)</f>
        <v>32.619999999999997</v>
      </c>
      <c r="D25" s="28">
        <f>SUM(D18:D24)</f>
        <v>34.699999999999996</v>
      </c>
      <c r="E25" s="28">
        <f>SUM(E18:E24)</f>
        <v>111.06</v>
      </c>
      <c r="F25" s="28">
        <f>SUM(F18:F24)</f>
        <v>918.82</v>
      </c>
      <c r="G25" s="78"/>
      <c r="H25" s="81"/>
    </row>
    <row r="26" spans="1:8" ht="15.75" x14ac:dyDescent="0.25">
      <c r="A26" s="13" t="s">
        <v>47</v>
      </c>
      <c r="B26" s="14"/>
      <c r="C26" s="14"/>
      <c r="D26" s="14"/>
      <c r="E26" s="14"/>
      <c r="F26" s="14"/>
      <c r="G26" s="78"/>
      <c r="H26" s="81"/>
    </row>
    <row r="27" spans="1:8" ht="15.75" x14ac:dyDescent="0.25">
      <c r="A27" s="7" t="s">
        <v>186</v>
      </c>
      <c r="B27" s="78">
        <v>50</v>
      </c>
      <c r="C27" s="78">
        <v>3.8</v>
      </c>
      <c r="D27" s="78">
        <v>4.9000000000000004</v>
      </c>
      <c r="E27" s="78">
        <v>37.200000000000003</v>
      </c>
      <c r="F27" s="78">
        <v>207.9</v>
      </c>
      <c r="G27" s="78" t="s">
        <v>12</v>
      </c>
      <c r="H27" s="30">
        <v>16.899999999999999</v>
      </c>
    </row>
    <row r="28" spans="1:8" ht="15.75" x14ac:dyDescent="0.25">
      <c r="A28" s="7" t="s">
        <v>42</v>
      </c>
      <c r="B28" s="78">
        <v>140</v>
      </c>
      <c r="C28" s="78">
        <v>1.3</v>
      </c>
      <c r="D28" s="78">
        <v>0.3</v>
      </c>
      <c r="E28" s="78">
        <v>11.3</v>
      </c>
      <c r="F28" s="78">
        <v>52.9</v>
      </c>
      <c r="G28" s="78" t="s">
        <v>12</v>
      </c>
      <c r="H28" s="30">
        <v>23.76</v>
      </c>
    </row>
    <row r="29" spans="1:8" ht="15.75" x14ac:dyDescent="0.25">
      <c r="A29" s="27" t="s">
        <v>51</v>
      </c>
      <c r="B29" s="29"/>
      <c r="C29" s="29">
        <f>C27+C28</f>
        <v>5.0999999999999996</v>
      </c>
      <c r="D29" s="29">
        <f>D27+D28</f>
        <v>5.2</v>
      </c>
      <c r="E29" s="29">
        <f>E27+E28</f>
        <v>48.5</v>
      </c>
      <c r="F29" s="47">
        <f>F27+F28</f>
        <v>260.8</v>
      </c>
      <c r="G29" s="78"/>
      <c r="H29" s="81"/>
    </row>
    <row r="30" spans="1:8" ht="15.75" x14ac:dyDescent="0.25">
      <c r="A30" s="10" t="s">
        <v>170</v>
      </c>
      <c r="B30" s="21"/>
      <c r="C30" s="30">
        <f>C16+C25+C29</f>
        <v>74.079999999999984</v>
      </c>
      <c r="D30" s="30">
        <f>D16+D25+D29</f>
        <v>62.14</v>
      </c>
      <c r="E30" s="30">
        <f>E16+E25+E29</f>
        <v>280.82</v>
      </c>
      <c r="F30" s="48">
        <f>F16+F25+F29</f>
        <v>1647.42</v>
      </c>
      <c r="G30" s="17"/>
      <c r="H30" s="81">
        <f>SUM(H8:H29)</f>
        <v>222.24</v>
      </c>
    </row>
    <row r="31" spans="1:8" ht="15.75" x14ac:dyDescent="0.25">
      <c r="A31" s="2"/>
      <c r="B31" s="2"/>
      <c r="C31" s="2"/>
      <c r="D31" s="2"/>
      <c r="E31" s="2"/>
      <c r="F31" s="3"/>
      <c r="G31" s="2"/>
    </row>
    <row r="32" spans="1:8" ht="15.75" x14ac:dyDescent="0.25">
      <c r="A32" s="54" t="s">
        <v>17</v>
      </c>
      <c r="B32" s="2"/>
      <c r="C32" s="2"/>
      <c r="D32" s="2"/>
      <c r="E32" s="2"/>
      <c r="F32" s="3"/>
      <c r="G32" s="2"/>
    </row>
    <row r="33" spans="1:7" ht="15.75" x14ac:dyDescent="0.25">
      <c r="A33" s="109" t="s">
        <v>18</v>
      </c>
      <c r="B33" s="109"/>
      <c r="C33" s="2"/>
      <c r="D33" s="2"/>
      <c r="E33" s="2"/>
      <c r="F33" s="3"/>
      <c r="G33" s="2"/>
    </row>
    <row r="34" spans="1:7" ht="15.75" x14ac:dyDescent="0.25">
      <c r="A34" s="4"/>
    </row>
  </sheetData>
  <mergeCells count="7">
    <mergeCell ref="H5:H6"/>
    <mergeCell ref="G5:G6"/>
    <mergeCell ref="A33:B33"/>
    <mergeCell ref="A5:A6"/>
    <mergeCell ref="B5:B6"/>
    <mergeCell ref="C5:E5"/>
    <mergeCell ref="F5:F6"/>
  </mergeCells>
  <pageMargins left="0.25" right="0.25" top="0.75" bottom="0.75" header="0.3" footer="0.3"/>
  <pageSetup paperSize="9" scale="1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22" workbookViewId="0">
      <selection activeCell="H30" sqref="H30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1" spans="1:8" ht="13.9" customHeight="1" x14ac:dyDescent="0.25">
      <c r="A1" s="1" t="s">
        <v>171</v>
      </c>
      <c r="B1" s="2"/>
      <c r="C1" s="2"/>
      <c r="D1" s="2"/>
      <c r="E1" s="2"/>
      <c r="F1" s="3"/>
      <c r="G1" s="2"/>
    </row>
    <row r="2" spans="1:8" ht="15.75" hidden="1" x14ac:dyDescent="0.25">
      <c r="A2" s="2"/>
      <c r="B2" s="2"/>
      <c r="C2" s="2"/>
      <c r="D2" s="2"/>
      <c r="E2" s="2"/>
      <c r="F2" s="3"/>
      <c r="G2" s="2"/>
    </row>
    <row r="3" spans="1:8" ht="15" customHeight="1" x14ac:dyDescent="0.25">
      <c r="A3" s="62" t="s">
        <v>182</v>
      </c>
      <c r="B3" s="2"/>
      <c r="C3" s="2"/>
      <c r="D3" s="2"/>
      <c r="E3" s="2"/>
      <c r="F3" s="3"/>
      <c r="G3" s="2"/>
    </row>
    <row r="4" spans="1:8" ht="16.5" hidden="1" thickBot="1" x14ac:dyDescent="0.3">
      <c r="A4" s="2"/>
      <c r="B4" s="2"/>
      <c r="C4" s="2"/>
      <c r="D4" s="2"/>
      <c r="E4" s="2"/>
      <c r="F4" s="3"/>
      <c r="G4" s="2"/>
    </row>
    <row r="5" spans="1:8" ht="46.15" customHeight="1" x14ac:dyDescent="0.25">
      <c r="A5" s="108" t="s">
        <v>1</v>
      </c>
      <c r="B5" s="110" t="s">
        <v>2</v>
      </c>
      <c r="C5" s="108" t="s">
        <v>3</v>
      </c>
      <c r="D5" s="108"/>
      <c r="E5" s="108"/>
      <c r="F5" s="112" t="s">
        <v>4</v>
      </c>
      <c r="G5" s="108" t="s">
        <v>5</v>
      </c>
      <c r="H5" s="115" t="s">
        <v>187</v>
      </c>
    </row>
    <row r="6" spans="1:8" ht="15.75" x14ac:dyDescent="0.25">
      <c r="A6" s="108"/>
      <c r="B6" s="111"/>
      <c r="C6" s="53" t="s">
        <v>6</v>
      </c>
      <c r="D6" s="53" t="s">
        <v>7</v>
      </c>
      <c r="E6" s="53" t="s">
        <v>8</v>
      </c>
      <c r="F6" s="112"/>
      <c r="G6" s="108"/>
      <c r="H6" s="115"/>
    </row>
    <row r="7" spans="1:8" ht="15.75" x14ac:dyDescent="0.25">
      <c r="A7" s="10" t="s">
        <v>9</v>
      </c>
      <c r="B7" s="7"/>
      <c r="C7" s="7"/>
      <c r="D7" s="7"/>
      <c r="E7" s="7"/>
      <c r="F7" s="7"/>
      <c r="G7" s="7"/>
      <c r="H7" s="88"/>
    </row>
    <row r="8" spans="1:8" ht="34.5" customHeight="1" x14ac:dyDescent="0.25">
      <c r="A8" s="11" t="s">
        <v>25</v>
      </c>
      <c r="B8" s="20">
        <v>250</v>
      </c>
      <c r="C8" s="20">
        <v>7.19</v>
      </c>
      <c r="D8" s="20">
        <v>6.51</v>
      </c>
      <c r="E8" s="20">
        <v>23.55</v>
      </c>
      <c r="F8" s="20">
        <v>181.5</v>
      </c>
      <c r="G8" s="79" t="s">
        <v>26</v>
      </c>
      <c r="H8" s="83">
        <v>13.08</v>
      </c>
    </row>
    <row r="9" spans="1:8" ht="15.75" x14ac:dyDescent="0.25">
      <c r="A9" s="7" t="s">
        <v>190</v>
      </c>
      <c r="B9" s="78">
        <v>200</v>
      </c>
      <c r="C9" s="78">
        <v>3.5</v>
      </c>
      <c r="D9" s="78">
        <v>3.3</v>
      </c>
      <c r="E9" s="14">
        <v>4.7</v>
      </c>
      <c r="F9" s="78">
        <v>133.4</v>
      </c>
      <c r="G9" s="79" t="s">
        <v>10</v>
      </c>
      <c r="H9" s="30">
        <v>12.81</v>
      </c>
    </row>
    <row r="10" spans="1:8" ht="15.75" x14ac:dyDescent="0.25">
      <c r="A10" s="7" t="s">
        <v>53</v>
      </c>
      <c r="B10" s="53">
        <v>30</v>
      </c>
      <c r="C10" s="53">
        <v>2.2999999999999998</v>
      </c>
      <c r="D10" s="53">
        <v>0.2</v>
      </c>
      <c r="E10" s="53">
        <v>14.8</v>
      </c>
      <c r="F10" s="53">
        <v>70.5</v>
      </c>
      <c r="G10" s="53" t="s">
        <v>12</v>
      </c>
      <c r="H10" s="30">
        <v>2.8</v>
      </c>
    </row>
    <row r="11" spans="1:8" ht="15.75" x14ac:dyDescent="0.25">
      <c r="A11" s="7" t="s">
        <v>54</v>
      </c>
      <c r="B11" s="53">
        <v>20</v>
      </c>
      <c r="C11" s="53">
        <v>1.3</v>
      </c>
      <c r="D11" s="53">
        <v>0.2</v>
      </c>
      <c r="E11" s="53">
        <v>6.7</v>
      </c>
      <c r="F11" s="53">
        <v>34.799999999999997</v>
      </c>
      <c r="G11" s="53" t="s">
        <v>12</v>
      </c>
      <c r="H11" s="30">
        <v>1.87</v>
      </c>
    </row>
    <row r="12" spans="1:8" ht="30" x14ac:dyDescent="0.25">
      <c r="A12" s="18" t="s">
        <v>64</v>
      </c>
      <c r="B12" s="23" t="s">
        <v>69</v>
      </c>
      <c r="C12" s="20">
        <v>2.4</v>
      </c>
      <c r="D12" s="20">
        <v>11.2</v>
      </c>
      <c r="E12" s="20">
        <v>37</v>
      </c>
      <c r="F12" s="20">
        <v>258</v>
      </c>
      <c r="G12" s="71" t="s">
        <v>70</v>
      </c>
      <c r="H12" s="83">
        <v>29.74</v>
      </c>
    </row>
    <row r="13" spans="1:8" ht="16.5" hidden="1" customHeight="1" thickBot="1" x14ac:dyDescent="0.3">
      <c r="A13" s="7"/>
      <c r="B13" s="53"/>
      <c r="C13" s="53"/>
      <c r="D13" s="53"/>
      <c r="E13" s="53"/>
      <c r="F13" s="53"/>
      <c r="G13" s="53"/>
      <c r="H13" s="85"/>
    </row>
    <row r="14" spans="1:8" ht="16.5" hidden="1" customHeight="1" thickBot="1" x14ac:dyDescent="0.3">
      <c r="A14" s="10"/>
      <c r="B14" s="53"/>
      <c r="C14" s="53"/>
      <c r="D14" s="53"/>
      <c r="E14" s="53"/>
      <c r="F14" s="53"/>
      <c r="G14" s="53"/>
      <c r="H14" s="85"/>
    </row>
    <row r="15" spans="1:8" ht="16.5" hidden="1" customHeight="1" thickBot="1" x14ac:dyDescent="0.3">
      <c r="A15" s="7"/>
      <c r="B15" s="53"/>
      <c r="C15" s="53"/>
      <c r="D15" s="53"/>
      <c r="E15" s="53"/>
      <c r="F15" s="53"/>
      <c r="G15" s="53"/>
      <c r="H15" s="85"/>
    </row>
    <row r="16" spans="1:8" ht="15.75" x14ac:dyDescent="0.25">
      <c r="A16" s="26" t="s">
        <v>49</v>
      </c>
      <c r="B16" s="14"/>
      <c r="C16" s="28">
        <f>SUM(C8:C15)</f>
        <v>16.690000000000001</v>
      </c>
      <c r="D16" s="28">
        <f>SUM(D8:D15)</f>
        <v>21.409999999999997</v>
      </c>
      <c r="E16" s="28">
        <f>SUM(E8:E15)</f>
        <v>86.75</v>
      </c>
      <c r="F16" s="28">
        <f>SUM(F8:F15)</f>
        <v>678.2</v>
      </c>
      <c r="G16" s="53"/>
      <c r="H16" s="85"/>
    </row>
    <row r="17" spans="1:8" ht="15.75" x14ac:dyDescent="0.25">
      <c r="A17" s="10" t="s">
        <v>13</v>
      </c>
      <c r="B17" s="53"/>
      <c r="C17" s="53"/>
      <c r="D17" s="53"/>
      <c r="E17" s="53"/>
      <c r="F17" s="53"/>
      <c r="G17" s="53"/>
      <c r="H17" s="85"/>
    </row>
    <row r="18" spans="1:8" ht="31.9" customHeight="1" x14ac:dyDescent="0.25">
      <c r="A18" s="22" t="s">
        <v>79</v>
      </c>
      <c r="B18" s="76">
        <v>100</v>
      </c>
      <c r="C18" s="76">
        <v>1.7</v>
      </c>
      <c r="D18" s="76">
        <v>10.199999999999999</v>
      </c>
      <c r="E18" s="76">
        <v>9.67</v>
      </c>
      <c r="F18" s="76">
        <v>135.03</v>
      </c>
      <c r="G18" s="49" t="s">
        <v>14</v>
      </c>
      <c r="H18" s="87">
        <v>9.36</v>
      </c>
    </row>
    <row r="19" spans="1:8" ht="33" customHeight="1" x14ac:dyDescent="0.25">
      <c r="A19" s="60" t="s">
        <v>162</v>
      </c>
      <c r="B19" s="65">
        <v>250</v>
      </c>
      <c r="C19" s="69">
        <v>6.17</v>
      </c>
      <c r="D19" s="69">
        <v>7.22</v>
      </c>
      <c r="E19" s="69">
        <v>14.07</v>
      </c>
      <c r="F19" s="76">
        <v>146.1</v>
      </c>
      <c r="G19" s="79" t="s">
        <v>161</v>
      </c>
      <c r="H19" s="89">
        <v>41.01</v>
      </c>
    </row>
    <row r="20" spans="1:8" ht="15.75" x14ac:dyDescent="0.25">
      <c r="A20" s="6" t="s">
        <v>179</v>
      </c>
      <c r="B20" s="14">
        <v>250</v>
      </c>
      <c r="C20" s="76">
        <v>34.1</v>
      </c>
      <c r="D20" s="76">
        <v>10.1</v>
      </c>
      <c r="E20" s="76">
        <v>41.5</v>
      </c>
      <c r="F20" s="76">
        <v>393.3</v>
      </c>
      <c r="G20" s="49" t="s">
        <v>96</v>
      </c>
      <c r="H20" s="87">
        <v>75.53</v>
      </c>
    </row>
    <row r="21" spans="1:8" ht="15.75" x14ac:dyDescent="0.25">
      <c r="A21" s="55" t="s">
        <v>149</v>
      </c>
      <c r="B21" s="61">
        <v>200</v>
      </c>
      <c r="C21" s="8">
        <v>1</v>
      </c>
      <c r="D21" s="8">
        <v>0.1</v>
      </c>
      <c r="E21" s="61">
        <v>15.7</v>
      </c>
      <c r="F21" s="8">
        <v>66.900000000000006</v>
      </c>
      <c r="G21" s="15" t="s">
        <v>150</v>
      </c>
      <c r="H21" s="87">
        <v>6.55</v>
      </c>
    </row>
    <row r="22" spans="1:8" ht="15.75" x14ac:dyDescent="0.25">
      <c r="A22" s="7" t="s">
        <v>11</v>
      </c>
      <c r="B22" s="72">
        <v>45</v>
      </c>
      <c r="C22" s="72">
        <v>3.4</v>
      </c>
      <c r="D22" s="72">
        <v>0.4</v>
      </c>
      <c r="E22" s="72">
        <v>22.1</v>
      </c>
      <c r="F22" s="72">
        <v>105.5</v>
      </c>
      <c r="G22" s="72" t="s">
        <v>12</v>
      </c>
      <c r="H22" s="84">
        <v>4.2</v>
      </c>
    </row>
    <row r="23" spans="1:8" ht="15.75" x14ac:dyDescent="0.25">
      <c r="A23" s="12" t="s">
        <v>16</v>
      </c>
      <c r="B23" s="14">
        <v>25</v>
      </c>
      <c r="C23" s="14">
        <v>1.7</v>
      </c>
      <c r="D23" s="14">
        <v>0.3</v>
      </c>
      <c r="E23" s="14">
        <v>8.4</v>
      </c>
      <c r="F23" s="14">
        <v>42.7</v>
      </c>
      <c r="G23" s="72" t="s">
        <v>12</v>
      </c>
      <c r="H23" s="84">
        <v>2.33</v>
      </c>
    </row>
    <row r="24" spans="1:8" ht="15.75" x14ac:dyDescent="0.25">
      <c r="A24" s="26" t="s">
        <v>50</v>
      </c>
      <c r="B24" s="28"/>
      <c r="C24" s="28">
        <f>SUM(C18:C23)</f>
        <v>48.07</v>
      </c>
      <c r="D24" s="28">
        <f>SUM(D18:D23)</f>
        <v>28.319999999999997</v>
      </c>
      <c r="E24" s="28">
        <f>SUM(E18:E23)</f>
        <v>111.44000000000003</v>
      </c>
      <c r="F24" s="28">
        <f>SUM(F18:F23)</f>
        <v>889.53000000000009</v>
      </c>
      <c r="G24" s="53"/>
      <c r="H24" s="85"/>
    </row>
    <row r="25" spans="1:8" ht="15.75" x14ac:dyDescent="0.25">
      <c r="A25" s="13" t="s">
        <v>47</v>
      </c>
      <c r="B25" s="14"/>
      <c r="C25" s="14"/>
      <c r="D25" s="14"/>
      <c r="E25" s="14"/>
      <c r="F25" s="14"/>
      <c r="G25" s="53"/>
      <c r="H25" s="85"/>
    </row>
    <row r="26" spans="1:8" ht="15.75" x14ac:dyDescent="0.25">
      <c r="A26" s="7" t="s">
        <v>184</v>
      </c>
      <c r="B26" s="72">
        <v>50</v>
      </c>
      <c r="C26" s="72">
        <v>1.76</v>
      </c>
      <c r="D26" s="72">
        <v>5.12</v>
      </c>
      <c r="E26" s="72">
        <v>17.600000000000001</v>
      </c>
      <c r="F26" s="72">
        <v>51.84</v>
      </c>
      <c r="G26" s="72" t="s">
        <v>12</v>
      </c>
      <c r="H26" s="91">
        <v>9.4499999999999993</v>
      </c>
    </row>
    <row r="27" spans="1:8" ht="15.75" x14ac:dyDescent="0.25">
      <c r="A27" s="7" t="s">
        <v>29</v>
      </c>
      <c r="B27" s="72">
        <v>120</v>
      </c>
      <c r="C27" s="72">
        <v>0.5</v>
      </c>
      <c r="D27" s="72">
        <v>0</v>
      </c>
      <c r="E27" s="72">
        <v>12</v>
      </c>
      <c r="F27" s="72">
        <v>62</v>
      </c>
      <c r="G27" s="72" t="s">
        <v>12</v>
      </c>
      <c r="H27" s="91">
        <v>22.2</v>
      </c>
    </row>
    <row r="28" spans="1:8" ht="15.75" x14ac:dyDescent="0.25">
      <c r="A28" s="27" t="s">
        <v>51</v>
      </c>
      <c r="B28" s="29"/>
      <c r="C28" s="29">
        <f>C26+C27</f>
        <v>2.2599999999999998</v>
      </c>
      <c r="D28" s="29">
        <f>D26+D27</f>
        <v>5.12</v>
      </c>
      <c r="E28" s="29">
        <f>E26+E27</f>
        <v>29.6</v>
      </c>
      <c r="F28" s="47">
        <f>F26+F27</f>
        <v>113.84</v>
      </c>
      <c r="G28" s="53"/>
      <c r="H28" s="85"/>
    </row>
    <row r="29" spans="1:8" ht="15.75" x14ac:dyDescent="0.25">
      <c r="A29" s="10" t="s">
        <v>172</v>
      </c>
      <c r="B29" s="10"/>
      <c r="C29" s="30">
        <f>C16+C24+C28</f>
        <v>67.02000000000001</v>
      </c>
      <c r="D29" s="30">
        <f>D16+D24+D28</f>
        <v>54.849999999999987</v>
      </c>
      <c r="E29" s="30">
        <f>E16+E24+E28</f>
        <v>227.79000000000002</v>
      </c>
      <c r="F29" s="48">
        <f>F16+F24+F28</f>
        <v>1681.57</v>
      </c>
      <c r="G29" s="17"/>
      <c r="H29" s="85">
        <f>SUM(H8:H28)</f>
        <v>230.92999999999998</v>
      </c>
    </row>
    <row r="30" spans="1:8" ht="15.75" x14ac:dyDescent="0.25">
      <c r="A30" s="2"/>
      <c r="B30" s="2"/>
      <c r="C30" s="2"/>
      <c r="D30" s="2"/>
      <c r="E30" s="2"/>
      <c r="F30" s="3"/>
      <c r="G30" s="2"/>
    </row>
    <row r="31" spans="1:8" ht="15.75" x14ac:dyDescent="0.25">
      <c r="A31" s="54" t="s">
        <v>17</v>
      </c>
      <c r="B31" s="2"/>
      <c r="C31" s="2"/>
      <c r="D31" s="2"/>
      <c r="E31" s="2"/>
      <c r="F31" s="3"/>
      <c r="G31" s="2"/>
    </row>
    <row r="32" spans="1:8" ht="15.75" x14ac:dyDescent="0.25">
      <c r="A32" s="109" t="s">
        <v>18</v>
      </c>
      <c r="B32" s="109"/>
      <c r="C32" s="2"/>
      <c r="D32" s="2"/>
      <c r="E32" s="2"/>
      <c r="F32" s="3"/>
      <c r="G32" s="2"/>
    </row>
    <row r="33" spans="1:1" ht="15.75" x14ac:dyDescent="0.25">
      <c r="A33" s="4"/>
    </row>
  </sheetData>
  <mergeCells count="7">
    <mergeCell ref="H5:H6"/>
    <mergeCell ref="G5:G6"/>
    <mergeCell ref="A32:B32"/>
    <mergeCell ref="A5:A6"/>
    <mergeCell ref="B5:B6"/>
    <mergeCell ref="C5:E5"/>
    <mergeCell ref="F5:F6"/>
  </mergeCells>
  <pageMargins left="0.25" right="0.25" top="0.75" bottom="0.75" header="0.3" footer="0.3"/>
  <pageSetup paperSize="9" scale="10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opLeftCell="A22" workbookViewId="0">
      <selection activeCell="H31" sqref="H31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1" spans="1:8" ht="13.9" customHeight="1" x14ac:dyDescent="0.25">
      <c r="A1" s="1" t="s">
        <v>173</v>
      </c>
      <c r="B1" s="2"/>
      <c r="C1" s="2"/>
      <c r="D1" s="2"/>
      <c r="E1" s="2"/>
      <c r="F1" s="3"/>
      <c r="G1" s="2"/>
    </row>
    <row r="2" spans="1:8" ht="15.75" hidden="1" x14ac:dyDescent="0.25">
      <c r="A2" s="2"/>
      <c r="B2" s="2"/>
      <c r="C2" s="2"/>
      <c r="D2" s="2"/>
      <c r="E2" s="2"/>
      <c r="F2" s="3"/>
      <c r="G2" s="2"/>
    </row>
    <row r="3" spans="1:8" ht="15" customHeight="1" x14ac:dyDescent="0.25">
      <c r="A3" s="62" t="s">
        <v>182</v>
      </c>
      <c r="B3" s="2"/>
      <c r="C3" s="2"/>
      <c r="D3" s="2"/>
      <c r="E3" s="2"/>
      <c r="F3" s="3"/>
      <c r="G3" s="2"/>
    </row>
    <row r="4" spans="1:8" ht="16.5" hidden="1" thickBot="1" x14ac:dyDescent="0.3">
      <c r="A4" s="2"/>
      <c r="B4" s="2"/>
      <c r="C4" s="2"/>
      <c r="D4" s="2"/>
      <c r="E4" s="2"/>
      <c r="F4" s="3"/>
      <c r="G4" s="2"/>
    </row>
    <row r="5" spans="1:8" ht="46.15" customHeight="1" x14ac:dyDescent="0.25">
      <c r="A5" s="108" t="s">
        <v>1</v>
      </c>
      <c r="B5" s="110" t="s">
        <v>2</v>
      </c>
      <c r="C5" s="108" t="s">
        <v>3</v>
      </c>
      <c r="D5" s="108"/>
      <c r="E5" s="108"/>
      <c r="F5" s="112" t="s">
        <v>4</v>
      </c>
      <c r="G5" s="108" t="s">
        <v>5</v>
      </c>
      <c r="H5" s="118" t="s">
        <v>187</v>
      </c>
    </row>
    <row r="6" spans="1:8" ht="15.75" x14ac:dyDescent="0.25">
      <c r="A6" s="108"/>
      <c r="B6" s="111"/>
      <c r="C6" s="53" t="s">
        <v>6</v>
      </c>
      <c r="D6" s="53" t="s">
        <v>7</v>
      </c>
      <c r="E6" s="53" t="s">
        <v>8</v>
      </c>
      <c r="F6" s="112"/>
      <c r="G6" s="108"/>
      <c r="H6" s="119"/>
    </row>
    <row r="7" spans="1:8" ht="15.75" x14ac:dyDescent="0.25">
      <c r="A7" s="10" t="s">
        <v>9</v>
      </c>
      <c r="B7" s="7"/>
      <c r="C7" s="7"/>
      <c r="D7" s="7"/>
      <c r="E7" s="7"/>
      <c r="F7" s="7"/>
      <c r="G7" s="7"/>
      <c r="H7" s="81"/>
    </row>
    <row r="8" spans="1:8" ht="34.5" customHeight="1" x14ac:dyDescent="0.25">
      <c r="A8" s="57" t="s">
        <v>156</v>
      </c>
      <c r="B8" s="14">
        <v>250</v>
      </c>
      <c r="C8" s="14">
        <v>4.9000000000000004</v>
      </c>
      <c r="D8" s="14">
        <v>6.9</v>
      </c>
      <c r="E8" s="14">
        <v>24.6</v>
      </c>
      <c r="F8" s="14">
        <v>223.2</v>
      </c>
      <c r="G8" s="50" t="s">
        <v>38</v>
      </c>
      <c r="H8" s="82">
        <v>21.78</v>
      </c>
    </row>
    <row r="9" spans="1:8" ht="15.75" x14ac:dyDescent="0.25">
      <c r="A9" s="6" t="s">
        <v>57</v>
      </c>
      <c r="B9" s="14">
        <v>200</v>
      </c>
      <c r="C9" s="76">
        <v>0.3</v>
      </c>
      <c r="D9" s="76">
        <v>0</v>
      </c>
      <c r="E9" s="76">
        <v>6.7</v>
      </c>
      <c r="F9" s="76">
        <v>27.9</v>
      </c>
      <c r="G9" s="16" t="s">
        <v>43</v>
      </c>
      <c r="H9" s="87">
        <v>3.86</v>
      </c>
    </row>
    <row r="10" spans="1:8" ht="15.75" x14ac:dyDescent="0.25">
      <c r="A10" s="7" t="s">
        <v>53</v>
      </c>
      <c r="B10" s="78">
        <v>30</v>
      </c>
      <c r="C10" s="78">
        <v>2.2999999999999998</v>
      </c>
      <c r="D10" s="78">
        <v>0.2</v>
      </c>
      <c r="E10" s="78">
        <v>14.8</v>
      </c>
      <c r="F10" s="78">
        <v>70.5</v>
      </c>
      <c r="G10" s="78" t="s">
        <v>12</v>
      </c>
      <c r="H10" s="30">
        <v>2.8</v>
      </c>
    </row>
    <row r="11" spans="1:8" ht="15.75" x14ac:dyDescent="0.25">
      <c r="A11" s="7" t="s">
        <v>54</v>
      </c>
      <c r="B11" s="78">
        <v>20</v>
      </c>
      <c r="C11" s="78">
        <v>1.3</v>
      </c>
      <c r="D11" s="78">
        <v>0.2</v>
      </c>
      <c r="E11" s="78">
        <v>6.7</v>
      </c>
      <c r="F11" s="78">
        <v>34.799999999999997</v>
      </c>
      <c r="G11" s="78" t="s">
        <v>12</v>
      </c>
      <c r="H11" s="30">
        <v>1.87</v>
      </c>
    </row>
    <row r="12" spans="1:8" ht="45" x14ac:dyDescent="0.25">
      <c r="A12" s="19" t="s">
        <v>68</v>
      </c>
      <c r="B12" s="20">
        <v>15</v>
      </c>
      <c r="C12" s="20">
        <v>3.32</v>
      </c>
      <c r="D12" s="20">
        <v>4.43</v>
      </c>
      <c r="E12" s="20">
        <v>0</v>
      </c>
      <c r="F12" s="20">
        <v>54.6</v>
      </c>
      <c r="G12" s="75" t="s">
        <v>67</v>
      </c>
      <c r="H12" s="83">
        <v>15.15</v>
      </c>
    </row>
    <row r="13" spans="1:8" ht="16.5" hidden="1" customHeight="1" thickBot="1" x14ac:dyDescent="0.3">
      <c r="A13" s="7"/>
      <c r="B13" s="78"/>
      <c r="C13" s="78"/>
      <c r="D13" s="78"/>
      <c r="E13" s="78"/>
      <c r="F13" s="78"/>
      <c r="G13" s="78"/>
      <c r="H13" s="81"/>
    </row>
    <row r="14" spans="1:8" ht="16.5" hidden="1" customHeight="1" thickBot="1" x14ac:dyDescent="0.3">
      <c r="A14" s="10"/>
      <c r="B14" s="78"/>
      <c r="C14" s="78"/>
      <c r="D14" s="78"/>
      <c r="E14" s="78"/>
      <c r="F14" s="78"/>
      <c r="G14" s="78"/>
      <c r="H14" s="81"/>
    </row>
    <row r="15" spans="1:8" ht="16.5" hidden="1" customHeight="1" thickBot="1" x14ac:dyDescent="0.3">
      <c r="A15" s="7"/>
      <c r="B15" s="78"/>
      <c r="C15" s="78"/>
      <c r="D15" s="78"/>
      <c r="E15" s="78"/>
      <c r="F15" s="78"/>
      <c r="G15" s="78"/>
      <c r="H15" s="81"/>
    </row>
    <row r="16" spans="1:8" ht="15.75" x14ac:dyDescent="0.25">
      <c r="A16" s="26" t="s">
        <v>49</v>
      </c>
      <c r="B16" s="14"/>
      <c r="C16" s="28">
        <f>SUM(C8:C15)</f>
        <v>12.120000000000001</v>
      </c>
      <c r="D16" s="28">
        <f>SUM(D8:D15)</f>
        <v>11.73</v>
      </c>
      <c r="E16" s="28">
        <f>SUM(E8:E15)</f>
        <v>52.800000000000004</v>
      </c>
      <c r="F16" s="28">
        <f>SUM(F8:F15)</f>
        <v>411.00000000000006</v>
      </c>
      <c r="G16" s="78"/>
      <c r="H16" s="81"/>
    </row>
    <row r="17" spans="1:8" ht="15.75" x14ac:dyDescent="0.25">
      <c r="A17" s="10" t="s">
        <v>13</v>
      </c>
      <c r="B17" s="78"/>
      <c r="C17" s="78"/>
      <c r="D17" s="78"/>
      <c r="E17" s="78"/>
      <c r="F17" s="78"/>
      <c r="G17" s="78"/>
      <c r="H17" s="81"/>
    </row>
    <row r="18" spans="1:8" ht="31.9" customHeight="1" x14ac:dyDescent="0.25">
      <c r="A18" s="25" t="s">
        <v>74</v>
      </c>
      <c r="B18" s="76">
        <v>100</v>
      </c>
      <c r="C18" s="76">
        <v>9</v>
      </c>
      <c r="D18" s="76">
        <v>10.7</v>
      </c>
      <c r="E18" s="76">
        <v>4.9000000000000004</v>
      </c>
      <c r="F18" s="76">
        <v>159</v>
      </c>
      <c r="G18" s="49" t="s">
        <v>75</v>
      </c>
      <c r="H18" s="81">
        <v>31.62</v>
      </c>
    </row>
    <row r="19" spans="1:8" ht="28.9" customHeight="1" x14ac:dyDescent="0.25">
      <c r="A19" s="6" t="s">
        <v>89</v>
      </c>
      <c r="B19" s="78">
        <v>250</v>
      </c>
      <c r="C19" s="76">
        <v>2.25</v>
      </c>
      <c r="D19" s="76">
        <v>9.1</v>
      </c>
      <c r="E19" s="76">
        <v>18.399999999999999</v>
      </c>
      <c r="F19" s="76">
        <v>164.2</v>
      </c>
      <c r="G19" s="49" t="s">
        <v>90</v>
      </c>
      <c r="H19" s="87">
        <v>24.58</v>
      </c>
    </row>
    <row r="20" spans="1:8" ht="30" x14ac:dyDescent="0.25">
      <c r="A20" s="74" t="s">
        <v>115</v>
      </c>
      <c r="B20" s="78">
        <v>180</v>
      </c>
      <c r="C20" s="76">
        <v>6.48</v>
      </c>
      <c r="D20" s="76">
        <v>5.88</v>
      </c>
      <c r="E20" s="76">
        <v>39.36</v>
      </c>
      <c r="F20" s="76">
        <v>236.16</v>
      </c>
      <c r="G20" s="49" t="s">
        <v>22</v>
      </c>
      <c r="H20" s="81">
        <v>15.02</v>
      </c>
    </row>
    <row r="21" spans="1:8" ht="29.45" customHeight="1" x14ac:dyDescent="0.25">
      <c r="A21" s="6" t="s">
        <v>109</v>
      </c>
      <c r="B21" s="14">
        <v>100</v>
      </c>
      <c r="C21" s="76">
        <v>8.5</v>
      </c>
      <c r="D21" s="76">
        <v>8.9</v>
      </c>
      <c r="E21" s="76">
        <v>14.8</v>
      </c>
      <c r="F21" s="76">
        <v>173.3</v>
      </c>
      <c r="G21" s="49" t="s">
        <v>110</v>
      </c>
      <c r="H21" s="81">
        <v>33.83</v>
      </c>
    </row>
    <row r="22" spans="1:8" ht="15.75" x14ac:dyDescent="0.25">
      <c r="A22" s="56" t="s">
        <v>152</v>
      </c>
      <c r="B22" s="78">
        <v>200</v>
      </c>
      <c r="C22" s="78">
        <v>0.16</v>
      </c>
      <c r="D22" s="78">
        <v>0.16</v>
      </c>
      <c r="E22" s="76">
        <v>19.3</v>
      </c>
      <c r="F22" s="78">
        <v>43</v>
      </c>
      <c r="G22" s="79" t="s">
        <v>153</v>
      </c>
      <c r="H22" s="81"/>
    </row>
    <row r="23" spans="1:8" ht="15.75" x14ac:dyDescent="0.25">
      <c r="A23" s="7" t="s">
        <v>11</v>
      </c>
      <c r="B23" s="78">
        <v>45</v>
      </c>
      <c r="C23" s="78">
        <v>3.4</v>
      </c>
      <c r="D23" s="78">
        <v>0.4</v>
      </c>
      <c r="E23" s="78">
        <v>22.1</v>
      </c>
      <c r="F23" s="78">
        <v>105.5</v>
      </c>
      <c r="G23" s="78" t="s">
        <v>12</v>
      </c>
      <c r="H23" s="84">
        <v>4.2</v>
      </c>
    </row>
    <row r="24" spans="1:8" ht="15.75" x14ac:dyDescent="0.25">
      <c r="A24" s="12" t="s">
        <v>16</v>
      </c>
      <c r="B24" s="14">
        <v>25</v>
      </c>
      <c r="C24" s="14">
        <v>1.7</v>
      </c>
      <c r="D24" s="14">
        <v>0.3</v>
      </c>
      <c r="E24" s="14">
        <v>8.4</v>
      </c>
      <c r="F24" s="14">
        <v>42.7</v>
      </c>
      <c r="G24" s="78" t="s">
        <v>12</v>
      </c>
      <c r="H24" s="84">
        <v>2.33</v>
      </c>
    </row>
    <row r="25" spans="1:8" ht="15.75" x14ac:dyDescent="0.25">
      <c r="A25" s="26" t="s">
        <v>50</v>
      </c>
      <c r="B25" s="28"/>
      <c r="C25" s="28">
        <f>SUM(C18:C24)</f>
        <v>31.49</v>
      </c>
      <c r="D25" s="28">
        <f>SUM(D18:D24)</f>
        <v>35.439999999999991</v>
      </c>
      <c r="E25" s="28">
        <f>SUM(E18:E24)</f>
        <v>127.25999999999999</v>
      </c>
      <c r="F25" s="28">
        <f>SUM(F18:F24)</f>
        <v>923.86000000000013</v>
      </c>
      <c r="G25" s="78"/>
      <c r="H25" s="81"/>
    </row>
    <row r="26" spans="1:8" ht="15.75" x14ac:dyDescent="0.25">
      <c r="A26" s="13" t="s">
        <v>47</v>
      </c>
      <c r="B26" s="14"/>
      <c r="C26" s="14"/>
      <c r="D26" s="14"/>
      <c r="E26" s="14"/>
      <c r="F26" s="14"/>
      <c r="G26" s="78"/>
      <c r="H26" s="81"/>
    </row>
    <row r="27" spans="1:8" ht="15.75" x14ac:dyDescent="0.25">
      <c r="A27" s="7" t="s">
        <v>185</v>
      </c>
      <c r="B27" s="78">
        <v>50</v>
      </c>
      <c r="C27" s="78">
        <v>3.8</v>
      </c>
      <c r="D27" s="78">
        <v>4.9000000000000004</v>
      </c>
      <c r="E27" s="78">
        <v>37.200000000000003</v>
      </c>
      <c r="F27" s="78">
        <v>207.9</v>
      </c>
      <c r="G27" s="78" t="s">
        <v>12</v>
      </c>
      <c r="H27" s="30">
        <v>11.4</v>
      </c>
    </row>
    <row r="28" spans="1:8" ht="15.75" x14ac:dyDescent="0.25">
      <c r="A28" s="7" t="s">
        <v>21</v>
      </c>
      <c r="B28" s="46">
        <v>120</v>
      </c>
      <c r="C28" s="46">
        <v>1.8</v>
      </c>
      <c r="D28" s="46">
        <v>0.6</v>
      </c>
      <c r="E28" s="46">
        <v>25.2</v>
      </c>
      <c r="F28" s="46">
        <v>113.4</v>
      </c>
      <c r="G28" s="78" t="s">
        <v>12</v>
      </c>
      <c r="H28" s="86">
        <v>27.36</v>
      </c>
    </row>
    <row r="29" spans="1:8" ht="15.75" x14ac:dyDescent="0.25">
      <c r="A29" s="27" t="s">
        <v>51</v>
      </c>
      <c r="B29" s="29"/>
      <c r="C29" s="29">
        <f>C27+C28</f>
        <v>5.6</v>
      </c>
      <c r="D29" s="29">
        <f>D27+D28</f>
        <v>5.5</v>
      </c>
      <c r="E29" s="29">
        <f>E27+E28</f>
        <v>62.400000000000006</v>
      </c>
      <c r="F29" s="47">
        <f>F27+F28</f>
        <v>321.3</v>
      </c>
      <c r="G29" s="78"/>
      <c r="H29" s="81"/>
    </row>
    <row r="30" spans="1:8" ht="15.75" x14ac:dyDescent="0.25">
      <c r="A30" s="10" t="s">
        <v>174</v>
      </c>
      <c r="B30" s="21"/>
      <c r="C30" s="30">
        <f>C16+C25+C29</f>
        <v>49.21</v>
      </c>
      <c r="D30" s="30">
        <f>D16+D25+D29</f>
        <v>52.669999999999987</v>
      </c>
      <c r="E30" s="30">
        <f>E16+E25+E29</f>
        <v>242.46</v>
      </c>
      <c r="F30" s="48">
        <f>F16+F25+F29</f>
        <v>1656.16</v>
      </c>
      <c r="G30" s="17"/>
      <c r="H30" s="81">
        <f>SUM(H8:H29)</f>
        <v>195.8</v>
      </c>
    </row>
    <row r="31" spans="1:8" ht="15.75" x14ac:dyDescent="0.25">
      <c r="A31" s="2"/>
      <c r="B31" s="2"/>
      <c r="C31" s="2"/>
      <c r="D31" s="2"/>
      <c r="E31" s="2"/>
      <c r="F31" s="3"/>
      <c r="G31" s="2"/>
    </row>
    <row r="32" spans="1:8" ht="15.75" x14ac:dyDescent="0.25">
      <c r="A32" s="54" t="s">
        <v>17</v>
      </c>
      <c r="B32" s="2"/>
      <c r="C32" s="2"/>
      <c r="D32" s="2"/>
      <c r="E32" s="2"/>
      <c r="F32" s="3"/>
      <c r="G32" s="2"/>
    </row>
    <row r="33" spans="1:7" ht="15.75" x14ac:dyDescent="0.25">
      <c r="A33" s="109" t="s">
        <v>18</v>
      </c>
      <c r="B33" s="109"/>
      <c r="C33" s="2"/>
      <c r="D33" s="2"/>
      <c r="E33" s="2"/>
      <c r="F33" s="3"/>
      <c r="G33" s="2"/>
    </row>
    <row r="34" spans="1:7" ht="15.75" x14ac:dyDescent="0.25">
      <c r="A34" s="4"/>
    </row>
  </sheetData>
  <mergeCells count="7">
    <mergeCell ref="H5:H6"/>
    <mergeCell ref="G5:G6"/>
    <mergeCell ref="A33:B33"/>
    <mergeCell ref="A5:A6"/>
    <mergeCell ref="B5:B6"/>
    <mergeCell ref="C5:E5"/>
    <mergeCell ref="F5:F6"/>
  </mergeCells>
  <pageMargins left="0.25" right="0.25" top="0.75" bottom="0.75" header="0.3" footer="0.3"/>
  <pageSetup paperSize="9" scale="10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opLeftCell="A13" zoomScale="112" zoomScaleNormal="112" workbookViewId="0">
      <selection activeCell="A20" sqref="A20:O20"/>
    </sheetView>
  </sheetViews>
  <sheetFormatPr defaultRowHeight="15" x14ac:dyDescent="0.25"/>
  <cols>
    <col min="1" max="1" width="11" customWidth="1"/>
    <col min="3" max="3" width="4.7109375" customWidth="1"/>
    <col min="5" max="5" width="6.7109375" customWidth="1"/>
    <col min="7" max="7" width="5" customWidth="1"/>
    <col min="8" max="8" width="6.42578125" customWidth="1"/>
    <col min="9" max="9" width="9.140625" customWidth="1"/>
    <col min="11" max="11" width="12.42578125" customWidth="1"/>
    <col min="12" max="12" width="9.140625" customWidth="1"/>
    <col min="13" max="13" width="9.140625" hidden="1" customWidth="1"/>
    <col min="15" max="15" width="11" customWidth="1"/>
  </cols>
  <sheetData>
    <row r="1" spans="1:17" s="38" customFormat="1" ht="15.75" x14ac:dyDescent="0.25"/>
    <row r="2" spans="1:17" s="38" customFormat="1" ht="15.75" x14ac:dyDescent="0.25">
      <c r="A2" s="45"/>
      <c r="B2" s="44"/>
      <c r="I2" s="126" t="s">
        <v>138</v>
      </c>
      <c r="J2" s="127"/>
      <c r="K2" s="127"/>
      <c r="L2" s="127"/>
      <c r="M2" s="127"/>
      <c r="N2" s="127"/>
    </row>
    <row r="3" spans="1:17" s="38" customFormat="1" ht="15" customHeight="1" x14ac:dyDescent="0.25">
      <c r="K3" s="43" t="s">
        <v>137</v>
      </c>
      <c r="L3" s="43"/>
    </row>
    <row r="4" spans="1:17" s="38" customFormat="1" ht="15.75" x14ac:dyDescent="0.25">
      <c r="I4" s="128" t="s">
        <v>136</v>
      </c>
      <c r="J4" s="128"/>
      <c r="K4" s="128"/>
      <c r="L4" s="128"/>
      <c r="M4" s="128"/>
      <c r="N4" s="128"/>
    </row>
    <row r="5" spans="1:17" s="38" customFormat="1" ht="15.75" x14ac:dyDescent="0.25">
      <c r="I5" s="42"/>
      <c r="J5" s="42"/>
      <c r="K5" s="42" t="s">
        <v>135</v>
      </c>
      <c r="L5" s="42"/>
      <c r="M5" s="42"/>
      <c r="N5" s="42"/>
    </row>
    <row r="6" spans="1:17" s="38" customFormat="1" ht="15.75" x14ac:dyDescent="0.25">
      <c r="K6" s="131" t="s">
        <v>134</v>
      </c>
      <c r="L6" s="132"/>
    </row>
    <row r="7" spans="1:17" s="38" customFormat="1" ht="15.75" x14ac:dyDescent="0.25">
      <c r="K7" s="41"/>
      <c r="L7" s="40"/>
    </row>
    <row r="8" spans="1:17" s="38" customFormat="1" ht="15.75" x14ac:dyDescent="0.25">
      <c r="K8" s="41"/>
      <c r="L8" s="40"/>
    </row>
    <row r="9" spans="1:17" s="38" customFormat="1" ht="15.75" x14ac:dyDescent="0.25">
      <c r="A9" s="39"/>
      <c r="B9" s="39"/>
      <c r="H9" s="129"/>
      <c r="I9" s="130"/>
      <c r="J9" s="130"/>
      <c r="K9" s="130"/>
      <c r="L9" s="130"/>
      <c r="M9" s="130"/>
      <c r="N9" s="130"/>
    </row>
    <row r="10" spans="1:17" s="37" customFormat="1" ht="25.5" x14ac:dyDescent="0.25">
      <c r="A10" s="133" t="s">
        <v>133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1:17" s="37" customFormat="1" ht="15.75" x14ac:dyDescent="0.25">
      <c r="A11" s="120" t="s">
        <v>132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</row>
    <row r="12" spans="1:17" s="37" customFormat="1" ht="15.75" x14ac:dyDescent="0.25">
      <c r="A12" s="120" t="s">
        <v>183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</row>
    <row r="13" spans="1:17" s="37" customFormat="1" ht="15.75" x14ac:dyDescent="0.25">
      <c r="A13" s="120" t="s">
        <v>175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</row>
    <row r="14" spans="1:17" x14ac:dyDescent="0.25">
      <c r="A14" s="122" t="s">
        <v>131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35"/>
      <c r="Q14" s="35"/>
    </row>
    <row r="15" spans="1:17" x14ac:dyDescent="0.25">
      <c r="A15" s="121" t="s">
        <v>130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35"/>
      <c r="Q15" s="35"/>
    </row>
    <row r="16" spans="1:17" x14ac:dyDescent="0.25">
      <c r="A16" s="121" t="s">
        <v>129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35"/>
      <c r="Q16" s="35"/>
    </row>
    <row r="17" spans="1:23" ht="29.25" customHeight="1" x14ac:dyDescent="0.25">
      <c r="A17" s="123" t="s">
        <v>128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35"/>
      <c r="Q17" s="35"/>
    </row>
    <row r="18" spans="1:23" ht="15" customHeight="1" x14ac:dyDescent="0.25">
      <c r="A18" s="125" t="s">
        <v>127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36"/>
      <c r="S18" s="36"/>
      <c r="T18" s="36"/>
      <c r="U18" s="36"/>
      <c r="V18" s="36"/>
      <c r="W18" s="36"/>
    </row>
    <row r="19" spans="1:23" ht="33.75" customHeight="1" x14ac:dyDescent="0.25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36"/>
      <c r="S19" s="36"/>
      <c r="T19" s="36"/>
      <c r="U19" s="36"/>
      <c r="V19" s="36"/>
      <c r="W19" s="36"/>
    </row>
    <row r="20" spans="1:23" x14ac:dyDescent="0.25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35"/>
      <c r="Q20" s="35"/>
    </row>
    <row r="21" spans="1:23" x14ac:dyDescent="0.25">
      <c r="A21" s="121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35"/>
      <c r="Q21" s="35"/>
    </row>
    <row r="22" spans="1:23" ht="13.5" customHeight="1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23" hidden="1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23" x14ac:dyDescent="0.2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23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23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23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23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23" x14ac:dyDescent="0.25">
      <c r="A29" s="122" t="s">
        <v>126</v>
      </c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</row>
  </sheetData>
  <mergeCells count="16">
    <mergeCell ref="A11:O11"/>
    <mergeCell ref="I2:N2"/>
    <mergeCell ref="I4:N4"/>
    <mergeCell ref="H9:N9"/>
    <mergeCell ref="K6:L6"/>
    <mergeCell ref="A10:O10"/>
    <mergeCell ref="A12:O12"/>
    <mergeCell ref="A16:O16"/>
    <mergeCell ref="A29:O29"/>
    <mergeCell ref="A13:O13"/>
    <mergeCell ref="A14:O14"/>
    <mergeCell ref="A15:O15"/>
    <mergeCell ref="A17:O17"/>
    <mergeCell ref="A21:O21"/>
    <mergeCell ref="A20:O20"/>
    <mergeCell ref="A18:Q19"/>
  </mergeCells>
  <pageMargins left="1.1023622047244095" right="0.70866141732283472" top="0.35433070866141736" bottom="0.55118110236220474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workbookViewId="0">
      <selection activeCell="A7" sqref="A7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1" spans="1:7" x14ac:dyDescent="0.25">
      <c r="D1" t="s">
        <v>192</v>
      </c>
    </row>
    <row r="2" spans="1:7" x14ac:dyDescent="0.25">
      <c r="D2" t="s">
        <v>193</v>
      </c>
    </row>
    <row r="3" spans="1:7" x14ac:dyDescent="0.25">
      <c r="D3" t="s">
        <v>194</v>
      </c>
    </row>
    <row r="5" spans="1:7" ht="18.75" x14ac:dyDescent="0.3">
      <c r="B5" s="134" t="s">
        <v>195</v>
      </c>
      <c r="C5" s="134"/>
      <c r="D5" s="134"/>
      <c r="E5" s="134"/>
    </row>
    <row r="6" spans="1:7" ht="18.75" x14ac:dyDescent="0.3">
      <c r="B6" s="134" t="s">
        <v>197</v>
      </c>
      <c r="C6" s="134"/>
      <c r="D6" s="134"/>
      <c r="E6" s="135"/>
      <c r="F6" s="3"/>
    </row>
    <row r="7" spans="1:7" ht="15.75" hidden="1" x14ac:dyDescent="0.25">
      <c r="A7" s="2"/>
      <c r="B7" s="2"/>
      <c r="C7" s="2"/>
      <c r="D7" s="2"/>
      <c r="E7" s="2"/>
      <c r="F7" s="3"/>
      <c r="G7" s="2"/>
    </row>
    <row r="8" spans="1:7" ht="15" customHeight="1" x14ac:dyDescent="0.25">
      <c r="A8" s="1" t="s">
        <v>202</v>
      </c>
      <c r="B8" s="2"/>
      <c r="C8" s="2"/>
      <c r="D8" s="2"/>
      <c r="E8" s="2"/>
      <c r="F8" s="3"/>
      <c r="G8" s="2"/>
    </row>
    <row r="9" spans="1:7" ht="15.75" hidden="1" x14ac:dyDescent="0.25">
      <c r="A9" s="2"/>
      <c r="B9" s="2"/>
      <c r="C9" s="2"/>
      <c r="D9" s="2"/>
      <c r="E9" s="2"/>
      <c r="F9" s="3"/>
      <c r="G9" s="2"/>
    </row>
    <row r="10" spans="1:7" ht="46.15" customHeight="1" x14ac:dyDescent="0.25">
      <c r="A10" s="108" t="s">
        <v>1</v>
      </c>
      <c r="B10" s="110" t="s">
        <v>2</v>
      </c>
      <c r="C10" s="108" t="s">
        <v>3</v>
      </c>
      <c r="D10" s="108"/>
      <c r="E10" s="108"/>
      <c r="F10" s="112" t="s">
        <v>4</v>
      </c>
      <c r="G10" s="108" t="s">
        <v>5</v>
      </c>
    </row>
    <row r="11" spans="1:7" ht="15.75" x14ac:dyDescent="0.25">
      <c r="A11" s="108"/>
      <c r="B11" s="111"/>
      <c r="C11" s="32" t="s">
        <v>6</v>
      </c>
      <c r="D11" s="32" t="s">
        <v>7</v>
      </c>
      <c r="E11" s="32" t="s">
        <v>8</v>
      </c>
      <c r="F11" s="112"/>
      <c r="G11" s="108"/>
    </row>
    <row r="12" spans="1:7" ht="15.75" x14ac:dyDescent="0.25">
      <c r="A12" s="10" t="s">
        <v>9</v>
      </c>
      <c r="B12" s="7"/>
      <c r="C12" s="7"/>
      <c r="D12" s="7"/>
      <c r="E12" s="7"/>
      <c r="F12" s="7"/>
      <c r="G12" s="7"/>
    </row>
    <row r="13" spans="1:7" ht="34.5" customHeight="1" x14ac:dyDescent="0.25">
      <c r="A13" s="11" t="s">
        <v>25</v>
      </c>
      <c r="B13" s="20">
        <v>250</v>
      </c>
      <c r="C13" s="20">
        <v>7.19</v>
      </c>
      <c r="D13" s="20">
        <v>6.51</v>
      </c>
      <c r="E13" s="20">
        <v>23.55</v>
      </c>
      <c r="F13" s="20">
        <v>181.5</v>
      </c>
      <c r="G13" s="79" t="s">
        <v>26</v>
      </c>
    </row>
    <row r="14" spans="1:7" ht="15.75" x14ac:dyDescent="0.25">
      <c r="A14" s="7" t="s">
        <v>190</v>
      </c>
      <c r="B14" s="61">
        <v>200</v>
      </c>
      <c r="C14" s="61">
        <v>3.5</v>
      </c>
      <c r="D14" s="61">
        <v>3.3</v>
      </c>
      <c r="E14" s="14">
        <v>4.7</v>
      </c>
      <c r="F14" s="61">
        <v>133.4</v>
      </c>
      <c r="G14" s="79" t="s">
        <v>10</v>
      </c>
    </row>
    <row r="15" spans="1:7" ht="15.75" x14ac:dyDescent="0.25">
      <c r="A15" s="7" t="s">
        <v>54</v>
      </c>
      <c r="B15" s="32">
        <v>20</v>
      </c>
      <c r="C15" s="32">
        <v>1.3</v>
      </c>
      <c r="D15" s="32">
        <v>0.2</v>
      </c>
      <c r="E15" s="32">
        <v>6.7</v>
      </c>
      <c r="F15" s="32">
        <v>34.799999999999997</v>
      </c>
      <c r="G15" s="78" t="s">
        <v>12</v>
      </c>
    </row>
    <row r="16" spans="1:7" ht="30" x14ac:dyDescent="0.25">
      <c r="A16" s="18" t="s">
        <v>62</v>
      </c>
      <c r="B16" s="23" t="s">
        <v>61</v>
      </c>
      <c r="C16" s="20">
        <v>2.4</v>
      </c>
      <c r="D16" s="20">
        <v>12.7</v>
      </c>
      <c r="E16" s="20">
        <v>14.6</v>
      </c>
      <c r="F16" s="20">
        <v>186</v>
      </c>
      <c r="G16" s="75" t="s">
        <v>63</v>
      </c>
    </row>
    <row r="17" spans="1:7" ht="16.5" hidden="1" customHeight="1" thickBot="1" x14ac:dyDescent="0.25">
      <c r="A17" s="7"/>
      <c r="B17" s="32"/>
      <c r="C17" s="32"/>
      <c r="D17" s="32"/>
      <c r="E17" s="32"/>
      <c r="F17" s="32"/>
      <c r="G17" s="78"/>
    </row>
    <row r="18" spans="1:7" ht="16.5" hidden="1" customHeight="1" thickBot="1" x14ac:dyDescent="0.25">
      <c r="A18" s="10"/>
      <c r="B18" s="32"/>
      <c r="C18" s="32"/>
      <c r="D18" s="32"/>
      <c r="E18" s="32"/>
      <c r="F18" s="32"/>
      <c r="G18" s="78"/>
    </row>
    <row r="19" spans="1:7" ht="16.5" hidden="1" customHeight="1" thickBot="1" x14ac:dyDescent="0.25">
      <c r="A19" s="7"/>
      <c r="B19" s="32"/>
      <c r="C19" s="32"/>
      <c r="D19" s="32"/>
      <c r="E19" s="32"/>
      <c r="F19" s="32"/>
      <c r="G19" s="78"/>
    </row>
    <row r="20" spans="1:7" ht="15.75" x14ac:dyDescent="0.25">
      <c r="A20" s="26" t="s">
        <v>49</v>
      </c>
      <c r="B20" s="14"/>
      <c r="C20" s="28">
        <f>SUM(C13:C19)</f>
        <v>14.390000000000002</v>
      </c>
      <c r="D20" s="28">
        <f>SUM(D13:D19)</f>
        <v>22.709999999999997</v>
      </c>
      <c r="E20" s="28">
        <f>SUM(E13:E19)</f>
        <v>49.550000000000004</v>
      </c>
      <c r="F20" s="28">
        <f>SUM(F13:F19)</f>
        <v>535.70000000000005</v>
      </c>
      <c r="G20" s="78"/>
    </row>
    <row r="21" spans="1:7" ht="15.75" x14ac:dyDescent="0.25">
      <c r="A21" s="10" t="s">
        <v>13</v>
      </c>
      <c r="B21" s="32"/>
      <c r="C21" s="32"/>
      <c r="D21" s="32"/>
      <c r="E21" s="32"/>
      <c r="F21" s="32"/>
      <c r="G21" s="78"/>
    </row>
    <row r="22" spans="1:7" ht="31.9" customHeight="1" x14ac:dyDescent="0.25">
      <c r="A22" s="22" t="s">
        <v>79</v>
      </c>
      <c r="B22" s="69">
        <v>100</v>
      </c>
      <c r="C22" s="69">
        <v>1.7</v>
      </c>
      <c r="D22" s="69">
        <v>10.199999999999999</v>
      </c>
      <c r="E22" s="69">
        <v>9.67</v>
      </c>
      <c r="F22" s="69">
        <v>135.03</v>
      </c>
      <c r="G22" s="49" t="s">
        <v>14</v>
      </c>
    </row>
    <row r="23" spans="1:7" ht="28.9" customHeight="1" x14ac:dyDescent="0.25">
      <c r="A23" s="6" t="s">
        <v>39</v>
      </c>
      <c r="B23" s="65">
        <v>250</v>
      </c>
      <c r="C23" s="69">
        <v>5.73</v>
      </c>
      <c r="D23" s="69">
        <v>7.17</v>
      </c>
      <c r="E23" s="69">
        <v>14.48</v>
      </c>
      <c r="F23" s="69">
        <v>145.07</v>
      </c>
      <c r="G23" s="22" t="s">
        <v>40</v>
      </c>
    </row>
    <row r="24" spans="1:7" ht="15.75" x14ac:dyDescent="0.25">
      <c r="A24" s="18" t="s">
        <v>118</v>
      </c>
      <c r="B24" s="7">
        <v>180</v>
      </c>
      <c r="C24" s="69">
        <v>4.2</v>
      </c>
      <c r="D24" s="69">
        <v>7.76</v>
      </c>
      <c r="E24" s="69">
        <v>42</v>
      </c>
      <c r="F24" s="69">
        <v>254.64</v>
      </c>
      <c r="G24" s="76" t="s">
        <v>119</v>
      </c>
    </row>
    <row r="25" spans="1:7" ht="29.45" customHeight="1" x14ac:dyDescent="0.25">
      <c r="A25" s="18" t="s">
        <v>99</v>
      </c>
      <c r="B25" s="14" t="s">
        <v>97</v>
      </c>
      <c r="C25" s="69">
        <v>11.02</v>
      </c>
      <c r="D25" s="69">
        <v>12.7</v>
      </c>
      <c r="E25" s="69">
        <v>3.95</v>
      </c>
      <c r="F25" s="69">
        <v>174.18</v>
      </c>
      <c r="G25" s="49" t="s">
        <v>100</v>
      </c>
    </row>
    <row r="26" spans="1:7" ht="15.75" x14ac:dyDescent="0.25">
      <c r="A26" s="6" t="s">
        <v>56</v>
      </c>
      <c r="B26" s="14">
        <v>200</v>
      </c>
      <c r="C26" s="8">
        <v>0.5</v>
      </c>
      <c r="D26" s="8">
        <v>0</v>
      </c>
      <c r="E26" s="8">
        <v>19.8</v>
      </c>
      <c r="F26" s="8">
        <v>81</v>
      </c>
      <c r="G26" s="16" t="s">
        <v>28</v>
      </c>
    </row>
    <row r="27" spans="1:7" ht="15.75" x14ac:dyDescent="0.25">
      <c r="A27" s="7" t="s">
        <v>11</v>
      </c>
      <c r="B27" s="32">
        <v>45</v>
      </c>
      <c r="C27" s="32">
        <v>3.4</v>
      </c>
      <c r="D27" s="32">
        <v>0.4</v>
      </c>
      <c r="E27" s="32">
        <v>22.1</v>
      </c>
      <c r="F27" s="32">
        <v>105.5</v>
      </c>
      <c r="G27" s="78" t="s">
        <v>12</v>
      </c>
    </row>
    <row r="28" spans="1:7" ht="15.75" x14ac:dyDescent="0.25">
      <c r="A28" s="12" t="s">
        <v>16</v>
      </c>
      <c r="B28" s="14">
        <v>25</v>
      </c>
      <c r="C28" s="14">
        <v>1.7</v>
      </c>
      <c r="D28" s="14">
        <v>0.3</v>
      </c>
      <c r="E28" s="14">
        <v>8.4</v>
      </c>
      <c r="F28" s="14">
        <v>42.7</v>
      </c>
      <c r="G28" s="78" t="s">
        <v>12</v>
      </c>
    </row>
    <row r="29" spans="1:7" ht="15.75" x14ac:dyDescent="0.25">
      <c r="A29" s="26" t="s">
        <v>50</v>
      </c>
      <c r="B29" s="28"/>
      <c r="C29" s="28">
        <f>SUM(C22:C28)</f>
        <v>28.249999999999996</v>
      </c>
      <c r="D29" s="28">
        <f>SUM(D22:D28)</f>
        <v>38.529999999999994</v>
      </c>
      <c r="E29" s="28">
        <f>SUM(E22:E28)</f>
        <v>120.4</v>
      </c>
      <c r="F29" s="28">
        <f>SUM(F22:F28)</f>
        <v>938.12000000000012</v>
      </c>
      <c r="G29" s="78"/>
    </row>
    <row r="30" spans="1:7" ht="15.75" x14ac:dyDescent="0.25">
      <c r="A30" s="13" t="s">
        <v>47</v>
      </c>
      <c r="B30" s="14"/>
      <c r="C30" s="14"/>
      <c r="D30" s="14"/>
      <c r="E30" s="14"/>
      <c r="F30" s="14"/>
      <c r="G30" s="78"/>
    </row>
    <row r="31" spans="1:7" ht="15.75" x14ac:dyDescent="0.25">
      <c r="A31" s="7" t="s">
        <v>185</v>
      </c>
      <c r="B31" s="32">
        <v>50</v>
      </c>
      <c r="C31" s="32">
        <v>3.8</v>
      </c>
      <c r="D31" s="32">
        <v>4.9000000000000004</v>
      </c>
      <c r="E31" s="32">
        <v>37.200000000000003</v>
      </c>
      <c r="F31" s="32">
        <v>207.9</v>
      </c>
      <c r="G31" s="78" t="s">
        <v>12</v>
      </c>
    </row>
    <row r="32" spans="1:7" ht="15.75" x14ac:dyDescent="0.25">
      <c r="A32" s="7" t="s">
        <v>204</v>
      </c>
      <c r="B32" s="46">
        <v>120</v>
      </c>
      <c r="C32" s="46">
        <v>1.8</v>
      </c>
      <c r="D32" s="46">
        <v>0.6</v>
      </c>
      <c r="E32" s="46">
        <v>25.2</v>
      </c>
      <c r="F32" s="46">
        <v>113.4</v>
      </c>
      <c r="G32" s="78" t="s">
        <v>12</v>
      </c>
    </row>
    <row r="33" spans="1:7" ht="15.75" x14ac:dyDescent="0.25">
      <c r="A33" s="27" t="s">
        <v>51</v>
      </c>
      <c r="B33" s="29"/>
      <c r="C33" s="29">
        <f>C31+C32</f>
        <v>5.6</v>
      </c>
      <c r="D33" s="29">
        <f>D31+D32</f>
        <v>5.5</v>
      </c>
      <c r="E33" s="29">
        <f>E31+E32</f>
        <v>62.400000000000006</v>
      </c>
      <c r="F33" s="47">
        <f>F31+F32</f>
        <v>321.3</v>
      </c>
      <c r="G33" s="78"/>
    </row>
    <row r="34" spans="1:7" ht="15.75" x14ac:dyDescent="0.25">
      <c r="A34" s="10" t="s">
        <v>139</v>
      </c>
      <c r="B34" s="10"/>
      <c r="C34" s="30">
        <f>C20+C29+C33</f>
        <v>48.24</v>
      </c>
      <c r="D34" s="30">
        <f>D20+D29+D33</f>
        <v>66.739999999999995</v>
      </c>
      <c r="E34" s="30">
        <f>E20+E29+E33</f>
        <v>232.35000000000002</v>
      </c>
      <c r="F34" s="48">
        <f>F20+F29+F33</f>
        <v>1795.1200000000001</v>
      </c>
      <c r="G34" s="17"/>
    </row>
    <row r="35" spans="1:7" ht="15.75" x14ac:dyDescent="0.25">
      <c r="A35" s="2"/>
      <c r="B35" s="2"/>
      <c r="C35" s="2"/>
      <c r="D35" s="2"/>
      <c r="E35" s="2"/>
      <c r="F35" s="3"/>
      <c r="G35" s="2"/>
    </row>
    <row r="36" spans="1:7" ht="15.75" x14ac:dyDescent="0.25">
      <c r="A36" s="5"/>
      <c r="B36" s="2"/>
      <c r="C36" s="2"/>
      <c r="D36" s="2"/>
      <c r="E36" s="2"/>
      <c r="F36" s="3"/>
      <c r="G36" s="2"/>
    </row>
    <row r="37" spans="1:7" ht="15.75" x14ac:dyDescent="0.25">
      <c r="A37" s="109"/>
      <c r="B37" s="109"/>
      <c r="C37" s="2"/>
      <c r="D37" s="2"/>
      <c r="E37" s="2"/>
      <c r="F37" s="3"/>
      <c r="G37" s="2"/>
    </row>
    <row r="38" spans="1:7" ht="15.75" x14ac:dyDescent="0.25">
      <c r="A38" s="4"/>
    </row>
  </sheetData>
  <mergeCells count="6">
    <mergeCell ref="G10:G11"/>
    <mergeCell ref="A37:B37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workbookViewId="0">
      <selection activeCell="A36" sqref="A36:B37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1" spans="1:8" x14ac:dyDescent="0.25">
      <c r="D1" t="s">
        <v>192</v>
      </c>
    </row>
    <row r="2" spans="1:8" x14ac:dyDescent="0.25">
      <c r="D2" t="s">
        <v>193</v>
      </c>
    </row>
    <row r="3" spans="1:8" x14ac:dyDescent="0.25">
      <c r="D3" t="s">
        <v>194</v>
      </c>
    </row>
    <row r="5" spans="1:8" ht="18.75" x14ac:dyDescent="0.3">
      <c r="B5" s="134" t="s">
        <v>195</v>
      </c>
      <c r="C5" s="134" t="s">
        <v>198</v>
      </c>
      <c r="D5" s="134"/>
      <c r="E5" s="134"/>
    </row>
    <row r="6" spans="1:8" ht="18.75" x14ac:dyDescent="0.3">
      <c r="B6" s="134" t="s">
        <v>199</v>
      </c>
      <c r="C6" s="134"/>
      <c r="D6" s="134"/>
      <c r="E6" s="137"/>
      <c r="F6" s="3"/>
    </row>
    <row r="7" spans="1:8" ht="15.75" hidden="1" x14ac:dyDescent="0.25">
      <c r="A7" s="2"/>
      <c r="B7" s="2"/>
      <c r="C7" s="2"/>
      <c r="D7" s="2"/>
      <c r="E7" s="2"/>
      <c r="F7" s="3"/>
      <c r="G7" s="2"/>
    </row>
    <row r="8" spans="1:8" ht="15" customHeight="1" x14ac:dyDescent="0.25">
      <c r="A8" s="139" t="s">
        <v>202</v>
      </c>
      <c r="B8" s="136"/>
      <c r="C8" s="135"/>
      <c r="D8" s="2"/>
      <c r="E8" s="2"/>
      <c r="F8" s="3"/>
      <c r="G8" s="2"/>
    </row>
    <row r="9" spans="1:8" ht="16.5" hidden="1" thickBot="1" x14ac:dyDescent="0.3">
      <c r="A9" s="2"/>
      <c r="B9" s="2"/>
      <c r="C9" s="2"/>
      <c r="D9" s="2"/>
      <c r="E9" s="2"/>
      <c r="F9" s="3"/>
      <c r="G9" s="2"/>
    </row>
    <row r="10" spans="1:8" ht="46.15" customHeight="1" x14ac:dyDescent="0.25">
      <c r="A10" s="108" t="s">
        <v>1</v>
      </c>
      <c r="B10" s="110" t="s">
        <v>2</v>
      </c>
      <c r="C10" s="108" t="s">
        <v>3</v>
      </c>
      <c r="D10" s="108"/>
      <c r="E10" s="108"/>
      <c r="F10" s="112" t="s">
        <v>4</v>
      </c>
      <c r="G10" s="108" t="s">
        <v>5</v>
      </c>
      <c r="H10" s="113" t="s">
        <v>187</v>
      </c>
    </row>
    <row r="11" spans="1:8" ht="15.75" x14ac:dyDescent="0.25">
      <c r="A11" s="108"/>
      <c r="B11" s="111"/>
      <c r="C11" s="32" t="s">
        <v>6</v>
      </c>
      <c r="D11" s="32" t="s">
        <v>7</v>
      </c>
      <c r="E11" s="32" t="s">
        <v>8</v>
      </c>
      <c r="F11" s="112"/>
      <c r="G11" s="108"/>
      <c r="H11" s="114"/>
    </row>
    <row r="12" spans="1:8" ht="15.75" x14ac:dyDescent="0.25">
      <c r="A12" s="10" t="s">
        <v>9</v>
      </c>
      <c r="B12" s="7"/>
      <c r="C12" s="7"/>
      <c r="D12" s="7"/>
      <c r="E12" s="7"/>
      <c r="F12" s="7"/>
      <c r="G12" s="7"/>
      <c r="H12" s="89"/>
    </row>
    <row r="13" spans="1:8" ht="34.5" customHeight="1" x14ac:dyDescent="0.25">
      <c r="A13" s="59" t="s">
        <v>159</v>
      </c>
      <c r="B13" s="79">
        <v>250</v>
      </c>
      <c r="C13" s="79">
        <v>12.04</v>
      </c>
      <c r="D13" s="58">
        <v>14.4</v>
      </c>
      <c r="E13" s="58">
        <v>76.3</v>
      </c>
      <c r="F13" s="58">
        <v>223.9</v>
      </c>
      <c r="G13" s="50" t="s">
        <v>163</v>
      </c>
      <c r="H13" s="98">
        <v>20.61</v>
      </c>
    </row>
    <row r="14" spans="1:8" ht="15.75" x14ac:dyDescent="0.25">
      <c r="A14" s="6" t="s">
        <v>57</v>
      </c>
      <c r="B14" s="14">
        <v>200</v>
      </c>
      <c r="C14" s="76">
        <v>0.3</v>
      </c>
      <c r="D14" s="76">
        <v>0</v>
      </c>
      <c r="E14" s="76">
        <v>6.7</v>
      </c>
      <c r="F14" s="76">
        <v>27.9</v>
      </c>
      <c r="G14" s="16" t="s">
        <v>43</v>
      </c>
      <c r="H14" s="87">
        <v>3.86</v>
      </c>
    </row>
    <row r="15" spans="1:8" ht="15.75" x14ac:dyDescent="0.25">
      <c r="A15" s="7" t="s">
        <v>54</v>
      </c>
      <c r="B15" s="78">
        <v>20</v>
      </c>
      <c r="C15" s="78">
        <v>1.3</v>
      </c>
      <c r="D15" s="78">
        <v>0.2</v>
      </c>
      <c r="E15" s="78">
        <v>6.7</v>
      </c>
      <c r="F15" s="78">
        <v>34.799999999999997</v>
      </c>
      <c r="G15" s="78" t="s">
        <v>12</v>
      </c>
      <c r="H15" s="30">
        <v>1.87</v>
      </c>
    </row>
    <row r="16" spans="1:8" ht="30" x14ac:dyDescent="0.25">
      <c r="A16" s="18" t="s">
        <v>64</v>
      </c>
      <c r="B16" s="23" t="s">
        <v>69</v>
      </c>
      <c r="C16" s="20">
        <v>2.4</v>
      </c>
      <c r="D16" s="20">
        <v>11.2</v>
      </c>
      <c r="E16" s="20">
        <v>37</v>
      </c>
      <c r="F16" s="20">
        <v>258</v>
      </c>
      <c r="G16" s="75" t="s">
        <v>70</v>
      </c>
      <c r="H16" s="83">
        <v>29.74</v>
      </c>
    </row>
    <row r="17" spans="1:8" ht="16.5" hidden="1" customHeight="1" thickBot="1" x14ac:dyDescent="0.3">
      <c r="A17" s="7"/>
      <c r="B17" s="78"/>
      <c r="C17" s="78"/>
      <c r="D17" s="78"/>
      <c r="E17" s="78"/>
      <c r="F17" s="78"/>
      <c r="G17" s="78"/>
      <c r="H17" s="89"/>
    </row>
    <row r="18" spans="1:8" ht="16.5" hidden="1" customHeight="1" thickBot="1" x14ac:dyDescent="0.3">
      <c r="A18" s="10"/>
      <c r="B18" s="78"/>
      <c r="C18" s="78"/>
      <c r="D18" s="78"/>
      <c r="E18" s="78"/>
      <c r="F18" s="78"/>
      <c r="G18" s="78"/>
      <c r="H18" s="89"/>
    </row>
    <row r="19" spans="1:8" ht="16.5" hidden="1" customHeight="1" thickBot="1" x14ac:dyDescent="0.3">
      <c r="A19" s="7"/>
      <c r="B19" s="78"/>
      <c r="C19" s="78"/>
      <c r="D19" s="78"/>
      <c r="E19" s="78"/>
      <c r="F19" s="78"/>
      <c r="G19" s="78"/>
      <c r="H19" s="89"/>
    </row>
    <row r="20" spans="1:8" ht="15.75" x14ac:dyDescent="0.25">
      <c r="A20" s="26" t="s">
        <v>49</v>
      </c>
      <c r="B20" s="14"/>
      <c r="C20" s="28">
        <f>SUM(C13:C19)</f>
        <v>16.04</v>
      </c>
      <c r="D20" s="28">
        <f>SUM(D13:D19)</f>
        <v>25.799999999999997</v>
      </c>
      <c r="E20" s="28">
        <f>SUM(E13:E19)</f>
        <v>126.7</v>
      </c>
      <c r="F20" s="28">
        <f>SUM(F13:F19)</f>
        <v>544.6</v>
      </c>
      <c r="G20" s="78"/>
      <c r="H20" s="89"/>
    </row>
    <row r="21" spans="1:8" ht="15.75" x14ac:dyDescent="0.25">
      <c r="A21" s="10" t="s">
        <v>13</v>
      </c>
      <c r="B21" s="78"/>
      <c r="C21" s="78"/>
      <c r="D21" s="78"/>
      <c r="E21" s="78"/>
      <c r="F21" s="78"/>
      <c r="G21" s="78"/>
      <c r="H21" s="89"/>
    </row>
    <row r="22" spans="1:8" ht="31.9" customHeight="1" x14ac:dyDescent="0.25">
      <c r="A22" s="22" t="s">
        <v>73</v>
      </c>
      <c r="B22" s="76">
        <v>100</v>
      </c>
      <c r="C22" s="76">
        <v>1.6</v>
      </c>
      <c r="D22" s="76">
        <v>6.7</v>
      </c>
      <c r="E22" s="76">
        <v>4.7</v>
      </c>
      <c r="F22" s="76">
        <v>89</v>
      </c>
      <c r="G22" s="49" t="s">
        <v>71</v>
      </c>
      <c r="H22" s="87">
        <v>25.4</v>
      </c>
    </row>
    <row r="23" spans="1:8" ht="28.9" customHeight="1" x14ac:dyDescent="0.25">
      <c r="A23" s="22" t="s">
        <v>35</v>
      </c>
      <c r="B23" s="78">
        <v>250</v>
      </c>
      <c r="C23" s="76">
        <v>7.33</v>
      </c>
      <c r="D23" s="76">
        <v>9.4</v>
      </c>
      <c r="E23" s="76">
        <v>15.8</v>
      </c>
      <c r="F23" s="76">
        <v>177</v>
      </c>
      <c r="G23" s="76" t="s">
        <v>36</v>
      </c>
      <c r="H23" s="87">
        <v>25.4</v>
      </c>
    </row>
    <row r="24" spans="1:8" ht="15.75" x14ac:dyDescent="0.25">
      <c r="A24" s="18" t="s">
        <v>37</v>
      </c>
      <c r="B24" s="78">
        <v>180</v>
      </c>
      <c r="C24" s="76">
        <v>3.83</v>
      </c>
      <c r="D24" s="76">
        <v>6.24</v>
      </c>
      <c r="E24" s="76">
        <v>30.36</v>
      </c>
      <c r="F24" s="76">
        <v>192.92</v>
      </c>
      <c r="G24" s="49" t="s">
        <v>27</v>
      </c>
      <c r="H24" s="87">
        <v>23.01</v>
      </c>
    </row>
    <row r="25" spans="1:8" ht="29.45" customHeight="1" x14ac:dyDescent="0.25">
      <c r="A25" s="67" t="s">
        <v>107</v>
      </c>
      <c r="B25" s="14">
        <v>100</v>
      </c>
      <c r="C25" s="76">
        <v>14.8</v>
      </c>
      <c r="D25" s="76">
        <v>14.06</v>
      </c>
      <c r="E25" s="76">
        <v>18.899999999999999</v>
      </c>
      <c r="F25" s="76">
        <v>261.33999999999997</v>
      </c>
      <c r="G25" s="49" t="s">
        <v>108</v>
      </c>
      <c r="H25" s="89">
        <v>70.88</v>
      </c>
    </row>
    <row r="26" spans="1:8" ht="15.75" x14ac:dyDescent="0.25">
      <c r="A26" s="6" t="s">
        <v>180</v>
      </c>
      <c r="B26" s="78">
        <v>200</v>
      </c>
      <c r="C26" s="76">
        <v>0.125</v>
      </c>
      <c r="D26" s="76">
        <v>5.0000000000000001E-3</v>
      </c>
      <c r="E26" s="76">
        <v>19.63</v>
      </c>
      <c r="F26" s="76">
        <v>54.29</v>
      </c>
      <c r="G26" s="79" t="s">
        <v>151</v>
      </c>
      <c r="H26" s="89">
        <v>4.9000000000000004</v>
      </c>
    </row>
    <row r="27" spans="1:8" ht="15.75" x14ac:dyDescent="0.25">
      <c r="A27" s="7" t="s">
        <v>11</v>
      </c>
      <c r="B27" s="78">
        <v>45</v>
      </c>
      <c r="C27" s="78">
        <v>3.4</v>
      </c>
      <c r="D27" s="78">
        <v>0.4</v>
      </c>
      <c r="E27" s="78">
        <v>22.1</v>
      </c>
      <c r="F27" s="78">
        <v>105.5</v>
      </c>
      <c r="G27" s="78" t="s">
        <v>12</v>
      </c>
      <c r="H27" s="89">
        <v>4.2</v>
      </c>
    </row>
    <row r="28" spans="1:8" ht="15.75" x14ac:dyDescent="0.25">
      <c r="A28" s="12" t="s">
        <v>16</v>
      </c>
      <c r="B28" s="14">
        <v>25</v>
      </c>
      <c r="C28" s="14">
        <v>1.7</v>
      </c>
      <c r="D28" s="14">
        <v>0.3</v>
      </c>
      <c r="E28" s="14">
        <v>8.4</v>
      </c>
      <c r="F28" s="14">
        <v>42.7</v>
      </c>
      <c r="G28" s="78" t="s">
        <v>12</v>
      </c>
      <c r="H28" s="89">
        <v>2.33</v>
      </c>
    </row>
    <row r="29" spans="1:8" ht="15.75" x14ac:dyDescent="0.25">
      <c r="A29" s="26" t="s">
        <v>50</v>
      </c>
      <c r="B29" s="28"/>
      <c r="C29" s="28">
        <f>SUM(C22:C28)</f>
        <v>32.785000000000004</v>
      </c>
      <c r="D29" s="28">
        <f>SUM(D22:D28)</f>
        <v>37.105000000000004</v>
      </c>
      <c r="E29" s="28">
        <f>SUM(E22:E28)</f>
        <v>119.88999999999999</v>
      </c>
      <c r="F29" s="28">
        <f>SUM(F22:F28)</f>
        <v>922.75</v>
      </c>
      <c r="G29" s="78"/>
      <c r="H29" s="89"/>
    </row>
    <row r="30" spans="1:8" ht="15.75" x14ac:dyDescent="0.25">
      <c r="A30" s="13" t="s">
        <v>47</v>
      </c>
      <c r="B30" s="14"/>
      <c r="C30" s="14"/>
      <c r="D30" s="14"/>
      <c r="E30" s="14"/>
      <c r="F30" s="14"/>
      <c r="G30" s="78"/>
      <c r="H30" s="89"/>
    </row>
    <row r="31" spans="1:8" ht="15.75" x14ac:dyDescent="0.25">
      <c r="A31" s="7" t="s">
        <v>186</v>
      </c>
      <c r="B31" s="78">
        <v>50</v>
      </c>
      <c r="C31" s="78">
        <v>3.8</v>
      </c>
      <c r="D31" s="78">
        <v>4.9000000000000004</v>
      </c>
      <c r="E31" s="78">
        <v>37.200000000000003</v>
      </c>
      <c r="F31" s="78">
        <v>207.9</v>
      </c>
      <c r="G31" s="78" t="s">
        <v>12</v>
      </c>
      <c r="H31" s="30">
        <v>16.899999999999999</v>
      </c>
    </row>
    <row r="32" spans="1:8" ht="15.75" x14ac:dyDescent="0.25">
      <c r="A32" s="7" t="s">
        <v>205</v>
      </c>
      <c r="B32" s="78">
        <v>140</v>
      </c>
      <c r="C32" s="78">
        <v>1.3</v>
      </c>
      <c r="D32" s="78">
        <v>0.3</v>
      </c>
      <c r="E32" s="78">
        <v>11.3</v>
      </c>
      <c r="F32" s="78">
        <v>52.9</v>
      </c>
      <c r="G32" s="78" t="s">
        <v>12</v>
      </c>
      <c r="H32" s="30">
        <v>23.76</v>
      </c>
    </row>
    <row r="33" spans="1:8" ht="15.75" x14ac:dyDescent="0.25">
      <c r="A33" s="27" t="s">
        <v>51</v>
      </c>
      <c r="B33" s="29"/>
      <c r="C33" s="29">
        <f>C31+C32</f>
        <v>5.0999999999999996</v>
      </c>
      <c r="D33" s="29">
        <f>D31+D32</f>
        <v>5.2</v>
      </c>
      <c r="E33" s="29">
        <f>E31+E32</f>
        <v>48.5</v>
      </c>
      <c r="F33" s="47">
        <f>F31+F32</f>
        <v>260.8</v>
      </c>
      <c r="G33" s="78"/>
      <c r="H33" s="89"/>
    </row>
    <row r="34" spans="1:8" ht="15.75" x14ac:dyDescent="0.25">
      <c r="A34" s="10" t="s">
        <v>140</v>
      </c>
      <c r="B34" s="21"/>
      <c r="C34" s="30">
        <f>C20+C29+C33</f>
        <v>53.925000000000004</v>
      </c>
      <c r="D34" s="30">
        <f>D20+D29+D33</f>
        <v>68.105000000000004</v>
      </c>
      <c r="E34" s="30">
        <f>E20+E29+E33</f>
        <v>295.08999999999997</v>
      </c>
      <c r="F34" s="48">
        <f>F20+F29+F33</f>
        <v>1728.1499999999999</v>
      </c>
      <c r="G34" s="17"/>
      <c r="H34" s="89">
        <f>SUM(H13:H33)</f>
        <v>252.85999999999999</v>
      </c>
    </row>
    <row r="35" spans="1:8" ht="15.75" x14ac:dyDescent="0.25">
      <c r="A35" s="2"/>
      <c r="B35" s="2"/>
      <c r="C35" s="2"/>
      <c r="D35" s="2"/>
      <c r="E35" s="2"/>
      <c r="F35" s="3"/>
      <c r="G35" s="2"/>
    </row>
    <row r="36" spans="1:8" ht="15.75" x14ac:dyDescent="0.25">
      <c r="A36" s="33"/>
      <c r="B36" s="2"/>
      <c r="C36" s="2"/>
      <c r="D36" s="2"/>
      <c r="E36" s="2"/>
      <c r="F36" s="3"/>
      <c r="G36" s="2"/>
    </row>
    <row r="37" spans="1:8" ht="15.75" x14ac:dyDescent="0.25">
      <c r="A37" s="109"/>
      <c r="B37" s="109"/>
      <c r="C37" s="2"/>
      <c r="D37" s="2"/>
      <c r="E37" s="2"/>
      <c r="F37" s="3"/>
      <c r="G37" s="2"/>
    </row>
    <row r="38" spans="1:8" ht="15.75" x14ac:dyDescent="0.25">
      <c r="A38" s="4"/>
    </row>
  </sheetData>
  <mergeCells count="7">
    <mergeCell ref="H10:H11"/>
    <mergeCell ref="G10:G11"/>
    <mergeCell ref="A37:B37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scale="91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workbookViewId="0">
      <selection activeCell="A37" sqref="A37:B37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1" spans="1:8" x14ac:dyDescent="0.25">
      <c r="D1" t="s">
        <v>192</v>
      </c>
    </row>
    <row r="2" spans="1:8" x14ac:dyDescent="0.25">
      <c r="D2" t="s">
        <v>193</v>
      </c>
    </row>
    <row r="3" spans="1:8" x14ac:dyDescent="0.25">
      <c r="D3" t="s">
        <v>194</v>
      </c>
    </row>
    <row r="5" spans="1:8" ht="18.75" x14ac:dyDescent="0.3">
      <c r="B5" s="138" t="s">
        <v>195</v>
      </c>
      <c r="C5" s="138"/>
      <c r="D5" s="138"/>
      <c r="E5" s="134"/>
    </row>
    <row r="6" spans="1:8" ht="18.75" x14ac:dyDescent="0.3">
      <c r="B6" s="138" t="s">
        <v>200</v>
      </c>
      <c r="C6" s="138"/>
      <c r="D6" s="138"/>
    </row>
    <row r="7" spans="1:8" ht="15.75" hidden="1" x14ac:dyDescent="0.25">
      <c r="A7" s="2"/>
      <c r="B7" s="2"/>
      <c r="C7" s="2"/>
      <c r="D7" s="2"/>
      <c r="E7" s="2"/>
      <c r="F7" s="3"/>
      <c r="G7" s="2"/>
    </row>
    <row r="8" spans="1:8" ht="15" customHeight="1" x14ac:dyDescent="0.25">
      <c r="A8" s="139" t="s">
        <v>202</v>
      </c>
      <c r="B8" s="136"/>
      <c r="C8" s="2"/>
      <c r="D8" s="2"/>
      <c r="E8" s="2"/>
      <c r="F8" s="3"/>
      <c r="G8" s="2"/>
    </row>
    <row r="9" spans="1:8" ht="16.5" hidden="1" thickBot="1" x14ac:dyDescent="0.3">
      <c r="A9" s="2"/>
      <c r="B9" s="2"/>
      <c r="C9" s="2"/>
      <c r="D9" s="2"/>
      <c r="E9" s="2"/>
      <c r="F9" s="3"/>
      <c r="G9" s="2"/>
    </row>
    <row r="10" spans="1:8" ht="46.15" customHeight="1" x14ac:dyDescent="0.25">
      <c r="A10" s="108" t="s">
        <v>1</v>
      </c>
      <c r="B10" s="110" t="s">
        <v>2</v>
      </c>
      <c r="C10" s="108" t="s">
        <v>3</v>
      </c>
      <c r="D10" s="108"/>
      <c r="E10" s="108"/>
      <c r="F10" s="112" t="s">
        <v>4</v>
      </c>
      <c r="G10" s="108" t="s">
        <v>5</v>
      </c>
      <c r="H10" s="113" t="s">
        <v>187</v>
      </c>
    </row>
    <row r="11" spans="1:8" ht="15.75" x14ac:dyDescent="0.25">
      <c r="A11" s="108"/>
      <c r="B11" s="111"/>
      <c r="C11" s="32" t="s">
        <v>6</v>
      </c>
      <c r="D11" s="32" t="s">
        <v>7</v>
      </c>
      <c r="E11" s="32" t="s">
        <v>8</v>
      </c>
      <c r="F11" s="112"/>
      <c r="G11" s="108"/>
      <c r="H11" s="114"/>
    </row>
    <row r="12" spans="1:8" ht="15.75" x14ac:dyDescent="0.25">
      <c r="A12" s="10" t="s">
        <v>9</v>
      </c>
      <c r="B12" s="65"/>
      <c r="C12" s="65"/>
      <c r="D12" s="65"/>
      <c r="E12" s="65"/>
      <c r="F12" s="65"/>
      <c r="G12" s="78"/>
      <c r="H12" s="89"/>
    </row>
    <row r="13" spans="1:8" ht="34.5" customHeight="1" x14ac:dyDescent="0.25">
      <c r="A13" s="11" t="s">
        <v>122</v>
      </c>
      <c r="B13" s="20">
        <v>250</v>
      </c>
      <c r="C13" s="20">
        <v>6.03</v>
      </c>
      <c r="D13" s="20">
        <v>1.28</v>
      </c>
      <c r="E13" s="20">
        <v>21.04</v>
      </c>
      <c r="F13" s="20">
        <v>165.5</v>
      </c>
      <c r="G13" s="50" t="s">
        <v>157</v>
      </c>
      <c r="H13" s="83">
        <v>16.399999999999999</v>
      </c>
    </row>
    <row r="14" spans="1:8" ht="15.75" x14ac:dyDescent="0.25">
      <c r="A14" s="7" t="s">
        <v>190</v>
      </c>
      <c r="B14" s="78">
        <v>200</v>
      </c>
      <c r="C14" s="78">
        <v>3.5</v>
      </c>
      <c r="D14" s="78">
        <v>3.3</v>
      </c>
      <c r="E14" s="14">
        <v>4.7</v>
      </c>
      <c r="F14" s="78">
        <v>133.4</v>
      </c>
      <c r="G14" s="79" t="s">
        <v>10</v>
      </c>
      <c r="H14" s="30">
        <v>12.81</v>
      </c>
    </row>
    <row r="15" spans="1:8" ht="15.75" x14ac:dyDescent="0.25">
      <c r="A15" s="7" t="s">
        <v>54</v>
      </c>
      <c r="B15" s="78">
        <v>20</v>
      </c>
      <c r="C15" s="78">
        <v>1.3</v>
      </c>
      <c r="D15" s="78">
        <v>0.2</v>
      </c>
      <c r="E15" s="78">
        <v>6.7</v>
      </c>
      <c r="F15" s="78">
        <v>34.799999999999997</v>
      </c>
      <c r="G15" s="78" t="s">
        <v>12</v>
      </c>
      <c r="H15" s="30">
        <v>1.87</v>
      </c>
    </row>
    <row r="16" spans="1:8" ht="30" x14ac:dyDescent="0.25">
      <c r="A16" s="18" t="s">
        <v>65</v>
      </c>
      <c r="B16" s="23" t="s">
        <v>61</v>
      </c>
      <c r="C16" s="20">
        <v>6.2</v>
      </c>
      <c r="D16" s="20">
        <v>4.2</v>
      </c>
      <c r="E16" s="20">
        <v>14.2</v>
      </c>
      <c r="F16" s="20">
        <v>124</v>
      </c>
      <c r="G16" s="75" t="s">
        <v>66</v>
      </c>
      <c r="H16" s="83">
        <v>18.43</v>
      </c>
    </row>
    <row r="17" spans="1:8" ht="16.5" hidden="1" customHeight="1" thickBot="1" x14ac:dyDescent="0.3">
      <c r="A17" s="7"/>
      <c r="B17" s="78"/>
      <c r="C17" s="78"/>
      <c r="D17" s="78"/>
      <c r="E17" s="78"/>
      <c r="F17" s="78"/>
      <c r="G17" s="78"/>
      <c r="H17" s="89"/>
    </row>
    <row r="18" spans="1:8" ht="16.5" hidden="1" customHeight="1" thickBot="1" x14ac:dyDescent="0.3">
      <c r="A18" s="10"/>
      <c r="B18" s="78"/>
      <c r="C18" s="78"/>
      <c r="D18" s="78"/>
      <c r="E18" s="78"/>
      <c r="F18" s="78"/>
      <c r="G18" s="78"/>
      <c r="H18" s="89"/>
    </row>
    <row r="19" spans="1:8" ht="16.5" hidden="1" customHeight="1" thickBot="1" x14ac:dyDescent="0.3">
      <c r="A19" s="7"/>
      <c r="B19" s="78"/>
      <c r="C19" s="78"/>
      <c r="D19" s="78"/>
      <c r="E19" s="78"/>
      <c r="F19" s="78"/>
      <c r="G19" s="78"/>
      <c r="H19" s="89"/>
    </row>
    <row r="20" spans="1:8" ht="15.75" x14ac:dyDescent="0.25">
      <c r="A20" s="26" t="s">
        <v>49</v>
      </c>
      <c r="B20" s="14"/>
      <c r="C20" s="28">
        <f>SUM(C13:C19)</f>
        <v>17.03</v>
      </c>
      <c r="D20" s="28">
        <f>SUM(D13:D19)</f>
        <v>8.98</v>
      </c>
      <c r="E20" s="28">
        <f>SUM(E13:E19)</f>
        <v>46.64</v>
      </c>
      <c r="F20" s="28">
        <f>SUM(F13:F19)</f>
        <v>457.7</v>
      </c>
      <c r="G20" s="78"/>
      <c r="H20" s="89"/>
    </row>
    <row r="21" spans="1:8" ht="15.75" x14ac:dyDescent="0.25">
      <c r="A21" s="10" t="s">
        <v>13</v>
      </c>
      <c r="B21" s="78"/>
      <c r="C21" s="78"/>
      <c r="D21" s="78"/>
      <c r="E21" s="78"/>
      <c r="F21" s="78"/>
      <c r="G21" s="78"/>
      <c r="H21" s="89"/>
    </row>
    <row r="22" spans="1:8" ht="31.9" customHeight="1" x14ac:dyDescent="0.25">
      <c r="A22" s="6" t="s">
        <v>84</v>
      </c>
      <c r="B22" s="76">
        <v>100</v>
      </c>
      <c r="C22" s="76">
        <v>6.8</v>
      </c>
      <c r="D22" s="76">
        <v>9.6999999999999993</v>
      </c>
      <c r="E22" s="76">
        <v>14.1</v>
      </c>
      <c r="F22" s="76">
        <v>181.3</v>
      </c>
      <c r="G22" s="49" t="s">
        <v>30</v>
      </c>
      <c r="H22" s="87">
        <v>23.72</v>
      </c>
    </row>
    <row r="23" spans="1:8" ht="28.9" customHeight="1" x14ac:dyDescent="0.25">
      <c r="A23" s="6" t="s">
        <v>85</v>
      </c>
      <c r="B23" s="78">
        <v>250</v>
      </c>
      <c r="C23" s="76">
        <v>5.3</v>
      </c>
      <c r="D23" s="76">
        <v>5.75</v>
      </c>
      <c r="E23" s="76">
        <v>20.350000000000001</v>
      </c>
      <c r="F23" s="76">
        <v>154.35</v>
      </c>
      <c r="G23" s="76" t="s">
        <v>86</v>
      </c>
      <c r="H23" s="87">
        <v>11.64</v>
      </c>
    </row>
    <row r="24" spans="1:8" ht="15.75" x14ac:dyDescent="0.25">
      <c r="A24" s="18" t="s">
        <v>31</v>
      </c>
      <c r="B24" s="78">
        <v>180</v>
      </c>
      <c r="C24" s="76">
        <v>9.9600000000000009</v>
      </c>
      <c r="D24" s="76">
        <v>8.56</v>
      </c>
      <c r="E24" s="76">
        <v>43.2</v>
      </c>
      <c r="F24" s="76">
        <v>289.68</v>
      </c>
      <c r="G24" s="49" t="s">
        <v>32</v>
      </c>
      <c r="H24" s="87">
        <v>14.3</v>
      </c>
    </row>
    <row r="25" spans="1:8" ht="29.45" customHeight="1" x14ac:dyDescent="0.25">
      <c r="A25" s="6" t="s">
        <v>98</v>
      </c>
      <c r="B25" s="14">
        <v>100</v>
      </c>
      <c r="C25" s="76">
        <v>12.8</v>
      </c>
      <c r="D25" s="76">
        <v>13.62</v>
      </c>
      <c r="E25" s="76">
        <v>5.56</v>
      </c>
      <c r="F25" s="76">
        <v>182.38</v>
      </c>
      <c r="G25" s="49" t="s">
        <v>23</v>
      </c>
      <c r="H25" s="87">
        <v>51.69</v>
      </c>
    </row>
    <row r="26" spans="1:8" ht="15.75" x14ac:dyDescent="0.25">
      <c r="A26" s="56" t="s">
        <v>152</v>
      </c>
      <c r="B26" s="78">
        <v>200</v>
      </c>
      <c r="C26" s="78">
        <v>0.16</v>
      </c>
      <c r="D26" s="78">
        <v>0.16</v>
      </c>
      <c r="E26" s="76">
        <v>19.3</v>
      </c>
      <c r="F26" s="78">
        <v>43</v>
      </c>
      <c r="G26" s="79" t="s">
        <v>153</v>
      </c>
      <c r="H26" s="87">
        <v>4.5199999999999996</v>
      </c>
    </row>
    <row r="27" spans="1:8" ht="15.75" x14ac:dyDescent="0.25">
      <c r="A27" s="7" t="s">
        <v>11</v>
      </c>
      <c r="B27" s="78">
        <v>45</v>
      </c>
      <c r="C27" s="78">
        <v>3.4</v>
      </c>
      <c r="D27" s="78">
        <v>0.4</v>
      </c>
      <c r="E27" s="78">
        <v>22.1</v>
      </c>
      <c r="F27" s="78">
        <v>105.5</v>
      </c>
      <c r="G27" s="78" t="s">
        <v>12</v>
      </c>
      <c r="H27" s="89">
        <v>4.2</v>
      </c>
    </row>
    <row r="28" spans="1:8" ht="15.75" x14ac:dyDescent="0.25">
      <c r="A28" s="12" t="s">
        <v>16</v>
      </c>
      <c r="B28" s="14">
        <v>25</v>
      </c>
      <c r="C28" s="14">
        <v>1.7</v>
      </c>
      <c r="D28" s="14">
        <v>0.3</v>
      </c>
      <c r="E28" s="14">
        <v>8.4</v>
      </c>
      <c r="F28" s="14">
        <v>42.7</v>
      </c>
      <c r="G28" s="78" t="s">
        <v>12</v>
      </c>
      <c r="H28" s="89">
        <v>2.33</v>
      </c>
    </row>
    <row r="29" spans="1:8" ht="15.75" x14ac:dyDescent="0.25">
      <c r="A29" s="26" t="s">
        <v>50</v>
      </c>
      <c r="B29" s="28"/>
      <c r="C29" s="28">
        <f>SUM(C22:C28)</f>
        <v>40.119999999999997</v>
      </c>
      <c r="D29" s="28">
        <f>SUM(D22:D28)</f>
        <v>38.489999999999988</v>
      </c>
      <c r="E29" s="28">
        <f>SUM(E22:E28)</f>
        <v>133.01000000000002</v>
      </c>
      <c r="F29" s="28">
        <f>SUM(F22:F28)</f>
        <v>998.91</v>
      </c>
      <c r="G29" s="78"/>
      <c r="H29" s="89"/>
    </row>
    <row r="30" spans="1:8" ht="15.75" x14ac:dyDescent="0.25">
      <c r="A30" s="13" t="s">
        <v>47</v>
      </c>
      <c r="B30" s="14"/>
      <c r="C30" s="14"/>
      <c r="D30" s="14"/>
      <c r="E30" s="14"/>
      <c r="F30" s="14"/>
      <c r="G30" s="78"/>
      <c r="H30" s="89"/>
    </row>
    <row r="31" spans="1:8" ht="15.75" x14ac:dyDescent="0.25">
      <c r="A31" s="7" t="s">
        <v>184</v>
      </c>
      <c r="B31" s="78">
        <v>50</v>
      </c>
      <c r="C31" s="78">
        <v>1.76</v>
      </c>
      <c r="D31" s="78">
        <v>5.12</v>
      </c>
      <c r="E31" s="78">
        <v>17.600000000000001</v>
      </c>
      <c r="F31" s="78">
        <v>51.84</v>
      </c>
      <c r="G31" s="78" t="s">
        <v>12</v>
      </c>
      <c r="H31" s="84">
        <v>9.4499999999999993</v>
      </c>
    </row>
    <row r="32" spans="1:8" ht="15.75" x14ac:dyDescent="0.25">
      <c r="A32" s="7" t="s">
        <v>203</v>
      </c>
      <c r="B32" s="78">
        <v>120</v>
      </c>
      <c r="C32" s="78">
        <v>0.5</v>
      </c>
      <c r="D32" s="78">
        <v>0</v>
      </c>
      <c r="E32" s="78">
        <v>12</v>
      </c>
      <c r="F32" s="78">
        <v>62</v>
      </c>
      <c r="G32" s="78" t="s">
        <v>12</v>
      </c>
      <c r="H32" s="84">
        <v>22.2</v>
      </c>
    </row>
    <row r="33" spans="1:8" ht="15.75" x14ac:dyDescent="0.25">
      <c r="A33" s="27" t="s">
        <v>51</v>
      </c>
      <c r="B33" s="29"/>
      <c r="C33" s="29">
        <f>C31+C32</f>
        <v>2.2599999999999998</v>
      </c>
      <c r="D33" s="29">
        <f>D31+D32</f>
        <v>5.12</v>
      </c>
      <c r="E33" s="29">
        <f>E31+E32</f>
        <v>29.6</v>
      </c>
      <c r="F33" s="47">
        <f>F31+F32</f>
        <v>113.84</v>
      </c>
      <c r="G33" s="78"/>
      <c r="H33" s="89"/>
    </row>
    <row r="34" spans="1:8" ht="15.75" x14ac:dyDescent="0.25">
      <c r="A34" s="10" t="s">
        <v>141</v>
      </c>
      <c r="B34" s="78"/>
      <c r="C34" s="17">
        <f>C20+C29+C33</f>
        <v>59.41</v>
      </c>
      <c r="D34" s="17">
        <f>D20+D29+D33</f>
        <v>52.589999999999982</v>
      </c>
      <c r="E34" s="17">
        <f>E20+E29+E33</f>
        <v>209.25000000000003</v>
      </c>
      <c r="F34" s="70">
        <f>F20+F29+F33</f>
        <v>1570.4499999999998</v>
      </c>
      <c r="G34" s="17"/>
      <c r="H34" s="89">
        <f>SUM(H13:H33)</f>
        <v>193.56</v>
      </c>
    </row>
    <row r="35" spans="1:8" ht="15.75" x14ac:dyDescent="0.25">
      <c r="A35" s="2"/>
      <c r="B35" s="2"/>
      <c r="C35" s="2"/>
      <c r="D35" s="2"/>
      <c r="E35" s="2"/>
      <c r="F35" s="3"/>
      <c r="G35" s="2"/>
    </row>
    <row r="36" spans="1:8" ht="15.75" x14ac:dyDescent="0.25">
      <c r="A36" s="33"/>
      <c r="B36" s="2"/>
      <c r="C36" s="2"/>
      <c r="D36" s="2"/>
      <c r="E36" s="2"/>
      <c r="F36" s="3"/>
      <c r="G36" s="2"/>
    </row>
    <row r="37" spans="1:8" ht="15.75" x14ac:dyDescent="0.25">
      <c r="A37" s="109"/>
      <c r="B37" s="109"/>
      <c r="C37" s="2"/>
      <c r="D37" s="2"/>
      <c r="E37" s="2"/>
      <c r="F37" s="3"/>
      <c r="G37" s="2"/>
    </row>
    <row r="38" spans="1:8" ht="15.75" x14ac:dyDescent="0.25">
      <c r="A38" s="4"/>
    </row>
  </sheetData>
  <mergeCells count="7">
    <mergeCell ref="H10:H11"/>
    <mergeCell ref="G10:G11"/>
    <mergeCell ref="A37:B37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scale="91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workbookViewId="0">
      <selection activeCell="A39" sqref="A39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1" spans="1:8" x14ac:dyDescent="0.25">
      <c r="D1" t="s">
        <v>192</v>
      </c>
    </row>
    <row r="2" spans="1:8" x14ac:dyDescent="0.25">
      <c r="D2" t="s">
        <v>193</v>
      </c>
    </row>
    <row r="3" spans="1:8" ht="13.9" customHeight="1" x14ac:dyDescent="0.25">
      <c r="A3" s="1"/>
      <c r="B3" s="2"/>
      <c r="C3" s="2"/>
      <c r="D3" s="2" t="s">
        <v>194</v>
      </c>
      <c r="E3" s="2"/>
      <c r="F3" s="3"/>
      <c r="G3" s="2"/>
    </row>
    <row r="4" spans="1:8" ht="15.75" hidden="1" x14ac:dyDescent="0.25">
      <c r="A4" s="2"/>
      <c r="B4" s="2"/>
      <c r="C4" s="2"/>
      <c r="D4" s="2"/>
      <c r="E4" s="2"/>
      <c r="F4" s="3"/>
      <c r="G4" s="2"/>
    </row>
    <row r="5" spans="1:8" ht="15.75" x14ac:dyDescent="0.25">
      <c r="A5" s="2"/>
      <c r="B5" s="2"/>
      <c r="C5" s="2"/>
      <c r="D5" s="2"/>
      <c r="E5" s="2"/>
      <c r="F5" s="3"/>
      <c r="G5" s="2"/>
    </row>
    <row r="6" spans="1:8" ht="18.75" x14ac:dyDescent="0.3">
      <c r="A6" s="2"/>
      <c r="B6" s="134" t="s">
        <v>195</v>
      </c>
      <c r="C6" s="134"/>
      <c r="D6" s="134"/>
      <c r="E6" s="134"/>
    </row>
    <row r="7" spans="1:8" ht="18.75" x14ac:dyDescent="0.3">
      <c r="A7" s="2"/>
      <c r="B7" s="134" t="s">
        <v>201</v>
      </c>
      <c r="C7" s="134"/>
      <c r="D7" s="134"/>
    </row>
    <row r="8" spans="1:8" ht="15" customHeight="1" x14ac:dyDescent="0.25">
      <c r="A8" s="139" t="s">
        <v>202</v>
      </c>
      <c r="B8" s="136"/>
      <c r="C8" s="2"/>
      <c r="D8" s="2"/>
      <c r="E8" s="2"/>
      <c r="F8" s="3"/>
      <c r="G8" s="2"/>
    </row>
    <row r="9" spans="1:8" ht="16.5" hidden="1" thickBot="1" x14ac:dyDescent="0.3">
      <c r="A9" s="2"/>
      <c r="B9" s="2"/>
      <c r="C9" s="2"/>
      <c r="D9" s="2"/>
      <c r="E9" s="2"/>
      <c r="F9" s="3"/>
      <c r="G9" s="2"/>
    </row>
    <row r="10" spans="1:8" ht="46.15" customHeight="1" x14ac:dyDescent="0.25">
      <c r="A10" s="108" t="s">
        <v>1</v>
      </c>
      <c r="B10" s="112" t="s">
        <v>2</v>
      </c>
      <c r="C10" s="108" t="s">
        <v>3</v>
      </c>
      <c r="D10" s="108"/>
      <c r="E10" s="108"/>
      <c r="F10" s="112" t="s">
        <v>4</v>
      </c>
      <c r="G10" s="108" t="s">
        <v>5</v>
      </c>
      <c r="H10" s="115" t="s">
        <v>187</v>
      </c>
    </row>
    <row r="11" spans="1:8" ht="15.75" x14ac:dyDescent="0.25">
      <c r="A11" s="108"/>
      <c r="B11" s="112"/>
      <c r="C11" s="72" t="s">
        <v>6</v>
      </c>
      <c r="D11" s="72" t="s">
        <v>7</v>
      </c>
      <c r="E11" s="72" t="s">
        <v>8</v>
      </c>
      <c r="F11" s="112"/>
      <c r="G11" s="108"/>
      <c r="H11" s="115"/>
    </row>
    <row r="12" spans="1:8" ht="15.75" x14ac:dyDescent="0.25">
      <c r="A12" s="10" t="s">
        <v>9</v>
      </c>
      <c r="B12" s="7"/>
      <c r="C12" s="7"/>
      <c r="D12" s="7"/>
      <c r="E12" s="7"/>
      <c r="F12" s="7"/>
      <c r="G12" s="7"/>
      <c r="H12" s="88"/>
    </row>
    <row r="13" spans="1:8" ht="34.5" customHeight="1" x14ac:dyDescent="0.25">
      <c r="A13" s="57" t="s">
        <v>155</v>
      </c>
      <c r="B13" s="58">
        <v>250</v>
      </c>
      <c r="C13" s="58">
        <v>26</v>
      </c>
      <c r="D13" s="58">
        <v>17</v>
      </c>
      <c r="E13" s="58">
        <v>68</v>
      </c>
      <c r="F13" s="58">
        <v>200.5</v>
      </c>
      <c r="G13" s="100" t="s">
        <v>166</v>
      </c>
      <c r="H13" s="98">
        <v>20.260000000000002</v>
      </c>
    </row>
    <row r="14" spans="1:8" ht="15.75" x14ac:dyDescent="0.25">
      <c r="A14" s="56" t="s">
        <v>188</v>
      </c>
      <c r="B14" s="78">
        <v>200</v>
      </c>
      <c r="C14" s="78">
        <v>0.56000000000000005</v>
      </c>
      <c r="D14" s="78">
        <v>0.64</v>
      </c>
      <c r="E14" s="78">
        <v>17.559999999999999</v>
      </c>
      <c r="F14" s="78">
        <v>38</v>
      </c>
      <c r="G14" s="79" t="s">
        <v>189</v>
      </c>
      <c r="H14" s="30">
        <v>6.4</v>
      </c>
    </row>
    <row r="15" spans="1:8" ht="15.75" x14ac:dyDescent="0.25">
      <c r="A15" s="7" t="s">
        <v>54</v>
      </c>
      <c r="B15" s="78">
        <v>20</v>
      </c>
      <c r="C15" s="78">
        <v>1.3</v>
      </c>
      <c r="D15" s="78">
        <v>0.2</v>
      </c>
      <c r="E15" s="78">
        <v>6.7</v>
      </c>
      <c r="F15" s="78">
        <v>34.799999999999997</v>
      </c>
      <c r="G15" s="78" t="s">
        <v>12</v>
      </c>
      <c r="H15" s="30">
        <v>1.87</v>
      </c>
    </row>
    <row r="16" spans="1:8" ht="30" x14ac:dyDescent="0.25">
      <c r="A16" s="18" t="s">
        <v>62</v>
      </c>
      <c r="B16" s="23" t="s">
        <v>61</v>
      </c>
      <c r="C16" s="20">
        <v>2.4</v>
      </c>
      <c r="D16" s="20">
        <v>12.7</v>
      </c>
      <c r="E16" s="20">
        <v>14.6</v>
      </c>
      <c r="F16" s="20">
        <v>186</v>
      </c>
      <c r="G16" s="75" t="s">
        <v>63</v>
      </c>
      <c r="H16" s="83">
        <v>20.8</v>
      </c>
    </row>
    <row r="17" spans="1:8" ht="16.5" hidden="1" customHeight="1" thickBot="1" x14ac:dyDescent="0.3">
      <c r="A17" s="7"/>
      <c r="B17" s="78"/>
      <c r="C17" s="78"/>
      <c r="D17" s="78"/>
      <c r="E17" s="78"/>
      <c r="F17" s="78"/>
      <c r="G17" s="78"/>
      <c r="H17" s="89"/>
    </row>
    <row r="18" spans="1:8" ht="16.5" hidden="1" customHeight="1" thickBot="1" x14ac:dyDescent="0.3">
      <c r="A18" s="10"/>
      <c r="B18" s="78"/>
      <c r="C18" s="78"/>
      <c r="D18" s="78"/>
      <c r="E18" s="78"/>
      <c r="F18" s="78"/>
      <c r="G18" s="78"/>
      <c r="H18" s="89"/>
    </row>
    <row r="19" spans="1:8" ht="16.5" hidden="1" customHeight="1" thickBot="1" x14ac:dyDescent="0.3">
      <c r="A19" s="7"/>
      <c r="B19" s="78"/>
      <c r="C19" s="78"/>
      <c r="D19" s="78"/>
      <c r="E19" s="78"/>
      <c r="F19" s="78"/>
      <c r="G19" s="78"/>
      <c r="H19" s="89"/>
    </row>
    <row r="20" spans="1:8" ht="15.75" x14ac:dyDescent="0.25">
      <c r="A20" s="26" t="s">
        <v>49</v>
      </c>
      <c r="B20" s="14"/>
      <c r="C20" s="28">
        <f>SUM(C13:C19)</f>
        <v>30.259999999999998</v>
      </c>
      <c r="D20" s="28">
        <f>SUM(D13:D19)</f>
        <v>30.54</v>
      </c>
      <c r="E20" s="28">
        <f>SUM(E13:E19)</f>
        <v>106.86</v>
      </c>
      <c r="F20" s="28">
        <f>SUM(F13:F19)</f>
        <v>459.3</v>
      </c>
      <c r="G20" s="78"/>
      <c r="H20" s="89"/>
    </row>
    <row r="21" spans="1:8" ht="15.75" x14ac:dyDescent="0.25">
      <c r="A21" s="10" t="s">
        <v>13</v>
      </c>
      <c r="B21" s="78"/>
      <c r="C21" s="78"/>
      <c r="D21" s="78"/>
      <c r="E21" s="78"/>
      <c r="F21" s="78"/>
      <c r="G21" s="78"/>
      <c r="H21" s="89"/>
    </row>
    <row r="22" spans="1:8" ht="31.9" customHeight="1" x14ac:dyDescent="0.25">
      <c r="A22" s="22" t="s">
        <v>81</v>
      </c>
      <c r="B22" s="76">
        <v>100</v>
      </c>
      <c r="C22" s="76">
        <v>1.8</v>
      </c>
      <c r="D22" s="76">
        <v>4.5999999999999996</v>
      </c>
      <c r="E22" s="76">
        <v>9.6</v>
      </c>
      <c r="F22" s="76">
        <v>91</v>
      </c>
      <c r="G22" s="49" t="s">
        <v>80</v>
      </c>
      <c r="H22" s="87">
        <v>17.170000000000002</v>
      </c>
    </row>
    <row r="23" spans="1:8" ht="28.9" customHeight="1" x14ac:dyDescent="0.25">
      <c r="A23" s="6" t="s">
        <v>89</v>
      </c>
      <c r="B23" s="78">
        <v>250</v>
      </c>
      <c r="C23" s="76">
        <v>2.25</v>
      </c>
      <c r="D23" s="76">
        <v>9.1</v>
      </c>
      <c r="E23" s="76">
        <v>18.399999999999999</v>
      </c>
      <c r="F23" s="76">
        <v>164.2</v>
      </c>
      <c r="G23" s="49" t="s">
        <v>90</v>
      </c>
      <c r="H23" s="87">
        <v>24.58</v>
      </c>
    </row>
    <row r="24" spans="1:8" ht="15.75" x14ac:dyDescent="0.25">
      <c r="A24" s="6" t="s">
        <v>179</v>
      </c>
      <c r="B24" s="14">
        <v>250</v>
      </c>
      <c r="C24" s="76">
        <v>34.1</v>
      </c>
      <c r="D24" s="76">
        <v>10.1</v>
      </c>
      <c r="E24" s="76">
        <v>41.5</v>
      </c>
      <c r="F24" s="76">
        <v>393.3</v>
      </c>
      <c r="G24" s="49" t="s">
        <v>96</v>
      </c>
      <c r="H24" s="87">
        <v>75.53</v>
      </c>
    </row>
    <row r="25" spans="1:8" ht="15.75" x14ac:dyDescent="0.25">
      <c r="A25" s="7" t="s">
        <v>154</v>
      </c>
      <c r="B25" s="78">
        <v>200</v>
      </c>
      <c r="C25" s="78">
        <v>0.4</v>
      </c>
      <c r="D25" s="78">
        <v>0.1</v>
      </c>
      <c r="E25" s="78">
        <v>18.399999999999999</v>
      </c>
      <c r="F25" s="78">
        <v>75.8</v>
      </c>
      <c r="G25" s="78" t="s">
        <v>160</v>
      </c>
      <c r="H25" s="87">
        <v>5.99</v>
      </c>
    </row>
    <row r="26" spans="1:8" ht="15.75" x14ac:dyDescent="0.25">
      <c r="A26" s="7" t="s">
        <v>11</v>
      </c>
      <c r="B26" s="78">
        <v>45</v>
      </c>
      <c r="C26" s="78">
        <v>3.4</v>
      </c>
      <c r="D26" s="78">
        <v>0.4</v>
      </c>
      <c r="E26" s="78">
        <v>22.1</v>
      </c>
      <c r="F26" s="78">
        <v>105.5</v>
      </c>
      <c r="G26" s="78" t="s">
        <v>12</v>
      </c>
      <c r="H26" s="84">
        <v>4.2</v>
      </c>
    </row>
    <row r="27" spans="1:8" ht="15.75" x14ac:dyDescent="0.25">
      <c r="A27" s="12" t="s">
        <v>16</v>
      </c>
      <c r="B27" s="14">
        <v>25</v>
      </c>
      <c r="C27" s="14">
        <v>1.7</v>
      </c>
      <c r="D27" s="14">
        <v>0.3</v>
      </c>
      <c r="E27" s="14">
        <v>8.4</v>
      </c>
      <c r="F27" s="14">
        <v>42.7</v>
      </c>
      <c r="G27" s="78" t="s">
        <v>12</v>
      </c>
      <c r="H27" s="84">
        <v>2.33</v>
      </c>
    </row>
    <row r="28" spans="1:8" ht="15.75" x14ac:dyDescent="0.25">
      <c r="A28" s="26" t="s">
        <v>50</v>
      </c>
      <c r="B28" s="28"/>
      <c r="C28" s="28">
        <f>SUM(C22:C27)</f>
        <v>43.65</v>
      </c>
      <c r="D28" s="28">
        <f>SUM(D22:D27)</f>
        <v>24.599999999999998</v>
      </c>
      <c r="E28" s="28">
        <f>SUM(E22:E27)</f>
        <v>118.4</v>
      </c>
      <c r="F28" s="28">
        <f>SUM(F22:F27)</f>
        <v>872.5</v>
      </c>
      <c r="G28" s="78"/>
      <c r="H28" s="89"/>
    </row>
    <row r="29" spans="1:8" ht="15.75" x14ac:dyDescent="0.25">
      <c r="A29" s="13" t="s">
        <v>47</v>
      </c>
      <c r="B29" s="14"/>
      <c r="C29" s="14"/>
      <c r="D29" s="14"/>
      <c r="E29" s="14"/>
      <c r="F29" s="14"/>
      <c r="G29" s="78"/>
      <c r="H29" s="89"/>
    </row>
    <row r="30" spans="1:8" ht="15.75" x14ac:dyDescent="0.25">
      <c r="A30" s="7" t="s">
        <v>185</v>
      </c>
      <c r="B30" s="78">
        <v>50</v>
      </c>
      <c r="C30" s="78">
        <v>3.8</v>
      </c>
      <c r="D30" s="78">
        <v>4.9000000000000004</v>
      </c>
      <c r="E30" s="78">
        <v>37.200000000000003</v>
      </c>
      <c r="F30" s="78">
        <v>207.9</v>
      </c>
      <c r="G30" s="78" t="s">
        <v>12</v>
      </c>
      <c r="H30" s="30">
        <v>11.4</v>
      </c>
    </row>
    <row r="31" spans="1:8" ht="15.75" x14ac:dyDescent="0.25">
      <c r="A31" s="7" t="s">
        <v>204</v>
      </c>
      <c r="B31" s="46">
        <v>120</v>
      </c>
      <c r="C31" s="46">
        <v>1.8</v>
      </c>
      <c r="D31" s="46">
        <v>0.6</v>
      </c>
      <c r="E31" s="46">
        <v>25.2</v>
      </c>
      <c r="F31" s="46">
        <v>113.4</v>
      </c>
      <c r="G31" s="78" t="s">
        <v>12</v>
      </c>
      <c r="H31" s="86">
        <v>27.36</v>
      </c>
    </row>
    <row r="32" spans="1:8" ht="15.75" x14ac:dyDescent="0.25">
      <c r="A32" s="27" t="s">
        <v>51</v>
      </c>
      <c r="B32" s="29"/>
      <c r="C32" s="29">
        <f>C30+C31</f>
        <v>5.6</v>
      </c>
      <c r="D32" s="29">
        <f>D30+D31</f>
        <v>5.5</v>
      </c>
      <c r="E32" s="29">
        <f>E30+E31</f>
        <v>62.400000000000006</v>
      </c>
      <c r="F32" s="47">
        <f>F30+F31</f>
        <v>321.3</v>
      </c>
      <c r="G32" s="78"/>
      <c r="H32" s="89"/>
    </row>
    <row r="33" spans="1:8" ht="15.75" x14ac:dyDescent="0.25">
      <c r="A33" s="10" t="s">
        <v>142</v>
      </c>
      <c r="B33" s="21"/>
      <c r="C33" s="30">
        <f>C20+C28+C32</f>
        <v>79.509999999999991</v>
      </c>
      <c r="D33" s="30">
        <f>D20+D28+D32</f>
        <v>60.64</v>
      </c>
      <c r="E33" s="30">
        <f>E20+E28+E32</f>
        <v>287.65999999999997</v>
      </c>
      <c r="F33" s="48">
        <f>F20+F28+F32</f>
        <v>1653.1</v>
      </c>
      <c r="G33" s="17"/>
      <c r="H33" s="89">
        <f>SUM(H13:H32)</f>
        <v>217.89000000000004</v>
      </c>
    </row>
    <row r="34" spans="1:8" ht="15.75" x14ac:dyDescent="0.25">
      <c r="A34" s="2"/>
      <c r="B34" s="2"/>
      <c r="C34" s="2"/>
      <c r="D34" s="2"/>
      <c r="E34" s="2"/>
      <c r="F34" s="3"/>
      <c r="G34" s="2"/>
    </row>
    <row r="35" spans="1:8" ht="15.75" x14ac:dyDescent="0.25">
      <c r="A35" s="33"/>
      <c r="B35" s="2"/>
      <c r="C35" s="2"/>
      <c r="D35" s="2"/>
      <c r="E35" s="2"/>
      <c r="F35" s="3"/>
      <c r="G35" s="2"/>
    </row>
    <row r="36" spans="1:8" ht="15.75" x14ac:dyDescent="0.25">
      <c r="A36" s="109"/>
      <c r="B36" s="109"/>
      <c r="C36" s="2"/>
      <c r="D36" s="2"/>
      <c r="E36" s="2"/>
      <c r="F36" s="3"/>
      <c r="G36" s="2"/>
    </row>
    <row r="37" spans="1:8" ht="15.75" x14ac:dyDescent="0.25">
      <c r="A37" s="4"/>
    </row>
  </sheetData>
  <mergeCells count="7">
    <mergeCell ref="H10:H11"/>
    <mergeCell ref="G10:G11"/>
    <mergeCell ref="A36:B36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scale="93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opLeftCell="A18" workbookViewId="0">
      <selection activeCell="B8" sqref="B8:G29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1" spans="1:8" ht="13.9" customHeight="1" x14ac:dyDescent="0.25">
      <c r="A1" s="1" t="s">
        <v>41</v>
      </c>
      <c r="B1" s="2"/>
      <c r="C1" s="2"/>
      <c r="D1" s="2"/>
      <c r="E1" s="2"/>
      <c r="F1" s="3"/>
      <c r="G1" s="2"/>
    </row>
    <row r="2" spans="1:8" ht="15.75" hidden="1" x14ac:dyDescent="0.25">
      <c r="A2" s="2"/>
      <c r="B2" s="2"/>
      <c r="C2" s="2"/>
      <c r="D2" s="2"/>
      <c r="E2" s="2"/>
      <c r="F2" s="3"/>
      <c r="G2" s="2"/>
    </row>
    <row r="3" spans="1:8" ht="15" customHeight="1" x14ac:dyDescent="0.25">
      <c r="A3" s="62" t="s">
        <v>182</v>
      </c>
      <c r="B3" s="2"/>
      <c r="C3" s="2"/>
      <c r="D3" s="2"/>
      <c r="E3" s="2"/>
      <c r="F3" s="3"/>
      <c r="G3" s="2"/>
    </row>
    <row r="4" spans="1:8" ht="16.5" hidden="1" thickBot="1" x14ac:dyDescent="0.3">
      <c r="A4" s="2"/>
      <c r="B4" s="2"/>
      <c r="C4" s="2"/>
      <c r="D4" s="2"/>
      <c r="E4" s="2"/>
      <c r="F4" s="3"/>
      <c r="G4" s="2"/>
    </row>
    <row r="5" spans="1:8" ht="46.15" customHeight="1" x14ac:dyDescent="0.25">
      <c r="A5" s="108" t="s">
        <v>1</v>
      </c>
      <c r="B5" s="110" t="s">
        <v>2</v>
      </c>
      <c r="C5" s="108" t="s">
        <v>3</v>
      </c>
      <c r="D5" s="108"/>
      <c r="E5" s="108"/>
      <c r="F5" s="112" t="s">
        <v>4</v>
      </c>
      <c r="G5" s="108" t="s">
        <v>5</v>
      </c>
      <c r="H5" s="115" t="s">
        <v>187</v>
      </c>
    </row>
    <row r="6" spans="1:8" ht="15.75" x14ac:dyDescent="0.25">
      <c r="A6" s="108"/>
      <c r="B6" s="111"/>
      <c r="C6" s="32" t="s">
        <v>6</v>
      </c>
      <c r="D6" s="32" t="s">
        <v>7</v>
      </c>
      <c r="E6" s="32" t="s">
        <v>8</v>
      </c>
      <c r="F6" s="112"/>
      <c r="G6" s="108"/>
      <c r="H6" s="115"/>
    </row>
    <row r="7" spans="1:8" ht="15.75" x14ac:dyDescent="0.25">
      <c r="A7" s="10" t="s">
        <v>9</v>
      </c>
      <c r="B7" s="7"/>
      <c r="C7" s="7"/>
      <c r="D7" s="7"/>
      <c r="E7" s="7"/>
      <c r="F7" s="7"/>
      <c r="G7" s="7"/>
      <c r="H7" s="81"/>
    </row>
    <row r="8" spans="1:8" ht="34.5" customHeight="1" x14ac:dyDescent="0.25">
      <c r="A8" s="57" t="s">
        <v>156</v>
      </c>
      <c r="B8" s="14">
        <v>250</v>
      </c>
      <c r="C8" s="14">
        <v>4.9000000000000004</v>
      </c>
      <c r="D8" s="14">
        <v>6.9</v>
      </c>
      <c r="E8" s="14">
        <v>24.6</v>
      </c>
      <c r="F8" s="14">
        <v>223.2</v>
      </c>
      <c r="G8" s="50" t="s">
        <v>38</v>
      </c>
      <c r="H8" s="82">
        <v>21.78</v>
      </c>
    </row>
    <row r="9" spans="1:8" ht="15.75" x14ac:dyDescent="0.25">
      <c r="A9" s="6" t="s">
        <v>57</v>
      </c>
      <c r="B9" s="14">
        <v>200</v>
      </c>
      <c r="C9" s="76">
        <v>0.3</v>
      </c>
      <c r="D9" s="76">
        <v>0</v>
      </c>
      <c r="E9" s="76">
        <v>6.7</v>
      </c>
      <c r="F9" s="76">
        <v>27.9</v>
      </c>
      <c r="G9" s="16" t="s">
        <v>43</v>
      </c>
      <c r="H9" s="87">
        <v>3.86</v>
      </c>
    </row>
    <row r="10" spans="1:8" ht="15.75" x14ac:dyDescent="0.25">
      <c r="A10" s="7" t="s">
        <v>54</v>
      </c>
      <c r="B10" s="78">
        <v>20</v>
      </c>
      <c r="C10" s="78">
        <v>1.3</v>
      </c>
      <c r="D10" s="78">
        <v>0.2</v>
      </c>
      <c r="E10" s="78">
        <v>6.7</v>
      </c>
      <c r="F10" s="78">
        <v>34.799999999999997</v>
      </c>
      <c r="G10" s="78" t="s">
        <v>12</v>
      </c>
      <c r="H10" s="30">
        <v>1.87</v>
      </c>
    </row>
    <row r="11" spans="1:8" ht="30" x14ac:dyDescent="0.25">
      <c r="A11" s="18" t="s">
        <v>64</v>
      </c>
      <c r="B11" s="23" t="s">
        <v>69</v>
      </c>
      <c r="C11" s="20">
        <v>2.4</v>
      </c>
      <c r="D11" s="20">
        <v>11.2</v>
      </c>
      <c r="E11" s="20">
        <v>37</v>
      </c>
      <c r="F11" s="20">
        <v>258</v>
      </c>
      <c r="G11" s="75" t="s">
        <v>70</v>
      </c>
      <c r="H11" s="83">
        <v>29.74</v>
      </c>
    </row>
    <row r="12" spans="1:8" ht="16.5" hidden="1" customHeight="1" thickBot="1" x14ac:dyDescent="0.3">
      <c r="A12" s="7"/>
      <c r="B12" s="78"/>
      <c r="C12" s="78"/>
      <c r="D12" s="78"/>
      <c r="E12" s="78"/>
      <c r="F12" s="78"/>
      <c r="G12" s="78"/>
      <c r="H12" s="81"/>
    </row>
    <row r="13" spans="1:8" ht="16.5" hidden="1" customHeight="1" thickBot="1" x14ac:dyDescent="0.3">
      <c r="A13" s="10"/>
      <c r="B13" s="78"/>
      <c r="C13" s="78"/>
      <c r="D13" s="78"/>
      <c r="E13" s="78"/>
      <c r="F13" s="78"/>
      <c r="G13" s="78"/>
      <c r="H13" s="81"/>
    </row>
    <row r="14" spans="1:8" ht="16.5" hidden="1" customHeight="1" thickBot="1" x14ac:dyDescent="0.3">
      <c r="A14" s="7"/>
      <c r="B14" s="78"/>
      <c r="C14" s="78"/>
      <c r="D14" s="78"/>
      <c r="E14" s="78"/>
      <c r="F14" s="78"/>
      <c r="G14" s="78"/>
      <c r="H14" s="81"/>
    </row>
    <row r="15" spans="1:8" ht="15.75" x14ac:dyDescent="0.25">
      <c r="A15" s="26" t="s">
        <v>49</v>
      </c>
      <c r="B15" s="14"/>
      <c r="C15" s="28">
        <f>SUM(C8:C14)</f>
        <v>8.9</v>
      </c>
      <c r="D15" s="28">
        <f>SUM(D8:D14)</f>
        <v>18.3</v>
      </c>
      <c r="E15" s="28">
        <f>SUM(E8:E14)</f>
        <v>75</v>
      </c>
      <c r="F15" s="28">
        <f>SUM(F8:F14)</f>
        <v>543.9</v>
      </c>
      <c r="G15" s="78"/>
      <c r="H15" s="81"/>
    </row>
    <row r="16" spans="1:8" ht="15.75" x14ac:dyDescent="0.25">
      <c r="A16" s="10" t="s">
        <v>13</v>
      </c>
      <c r="B16" s="78"/>
      <c r="C16" s="78"/>
      <c r="D16" s="78"/>
      <c r="E16" s="78"/>
      <c r="F16" s="78"/>
      <c r="G16" s="78"/>
      <c r="H16" s="81"/>
    </row>
    <row r="17" spans="1:8" ht="31.9" customHeight="1" x14ac:dyDescent="0.25">
      <c r="A17" s="18" t="s">
        <v>176</v>
      </c>
      <c r="B17" s="101">
        <v>100</v>
      </c>
      <c r="C17" s="20">
        <v>1.6</v>
      </c>
      <c r="D17" s="20">
        <v>6.5</v>
      </c>
      <c r="E17" s="20">
        <v>9.1</v>
      </c>
      <c r="F17" s="20">
        <v>114</v>
      </c>
      <c r="G17" s="75" t="s">
        <v>181</v>
      </c>
      <c r="H17" s="81">
        <v>25.26</v>
      </c>
    </row>
    <row r="18" spans="1:8" ht="28.9" customHeight="1" x14ac:dyDescent="0.25">
      <c r="A18" s="6" t="s">
        <v>91</v>
      </c>
      <c r="B18" s="78">
        <v>250</v>
      </c>
      <c r="C18" s="76">
        <v>6.45</v>
      </c>
      <c r="D18" s="76">
        <v>5.5</v>
      </c>
      <c r="E18" s="76">
        <v>23.12</v>
      </c>
      <c r="F18" s="76">
        <v>167.78</v>
      </c>
      <c r="G18" s="49" t="s">
        <v>15</v>
      </c>
      <c r="H18" s="81">
        <v>15.05</v>
      </c>
    </row>
    <row r="19" spans="1:8" ht="15.75" x14ac:dyDescent="0.25">
      <c r="A19" s="18" t="s">
        <v>111</v>
      </c>
      <c r="B19" s="78">
        <v>180</v>
      </c>
      <c r="C19" s="76">
        <v>8.8800000000000008</v>
      </c>
      <c r="D19" s="76">
        <v>15.1</v>
      </c>
      <c r="E19" s="76">
        <v>39.36</v>
      </c>
      <c r="F19" s="76">
        <v>329.04</v>
      </c>
      <c r="G19" s="49" t="s">
        <v>112</v>
      </c>
      <c r="H19" s="81">
        <v>18.78</v>
      </c>
    </row>
    <row r="20" spans="1:8" ht="29.45" customHeight="1" x14ac:dyDescent="0.25">
      <c r="A20" s="18" t="s">
        <v>46</v>
      </c>
      <c r="B20" s="14">
        <v>100</v>
      </c>
      <c r="C20" s="76">
        <v>15.2</v>
      </c>
      <c r="D20" s="76">
        <v>10.199999999999999</v>
      </c>
      <c r="E20" s="76">
        <v>20.7</v>
      </c>
      <c r="F20" s="76">
        <v>206.7</v>
      </c>
      <c r="G20" s="49" t="s">
        <v>102</v>
      </c>
      <c r="H20" s="81">
        <v>39.549999999999997</v>
      </c>
    </row>
    <row r="21" spans="1:8" ht="15.75" x14ac:dyDescent="0.25">
      <c r="A21" s="55" t="s">
        <v>149</v>
      </c>
      <c r="B21" s="78">
        <v>200</v>
      </c>
      <c r="C21" s="76">
        <v>1</v>
      </c>
      <c r="D21" s="76">
        <v>0.1</v>
      </c>
      <c r="E21" s="78">
        <v>15.7</v>
      </c>
      <c r="F21" s="76">
        <v>66.900000000000006</v>
      </c>
      <c r="G21" s="15" t="s">
        <v>150</v>
      </c>
      <c r="H21" s="81">
        <v>6.55</v>
      </c>
    </row>
    <row r="22" spans="1:8" ht="15.75" x14ac:dyDescent="0.25">
      <c r="A22" s="7" t="s">
        <v>11</v>
      </c>
      <c r="B22" s="78">
        <v>45</v>
      </c>
      <c r="C22" s="78">
        <v>3.4</v>
      </c>
      <c r="D22" s="78">
        <v>0.4</v>
      </c>
      <c r="E22" s="78">
        <v>22.1</v>
      </c>
      <c r="F22" s="78">
        <v>105.5</v>
      </c>
      <c r="G22" s="78" t="s">
        <v>12</v>
      </c>
      <c r="H22" s="84">
        <v>4.2</v>
      </c>
    </row>
    <row r="23" spans="1:8" ht="15.75" x14ac:dyDescent="0.25">
      <c r="A23" s="12" t="s">
        <v>16</v>
      </c>
      <c r="B23" s="14">
        <v>25</v>
      </c>
      <c r="C23" s="14">
        <v>1.7</v>
      </c>
      <c r="D23" s="14">
        <v>0.3</v>
      </c>
      <c r="E23" s="14">
        <v>8.4</v>
      </c>
      <c r="F23" s="14">
        <v>42.7</v>
      </c>
      <c r="G23" s="78" t="s">
        <v>12</v>
      </c>
      <c r="H23" s="84">
        <v>2.33</v>
      </c>
    </row>
    <row r="24" spans="1:8" ht="15.75" x14ac:dyDescent="0.25">
      <c r="A24" s="26" t="s">
        <v>50</v>
      </c>
      <c r="B24" s="28"/>
      <c r="C24" s="28">
        <f>SUM(C17:C23)</f>
        <v>38.229999999999997</v>
      </c>
      <c r="D24" s="28">
        <f>SUM(D17:D23)</f>
        <v>38.099999999999994</v>
      </c>
      <c r="E24" s="28">
        <f>SUM(E17:E23)</f>
        <v>138.48000000000002</v>
      </c>
      <c r="F24" s="28">
        <f>SUM(F17:F23)</f>
        <v>1032.6199999999999</v>
      </c>
      <c r="G24" s="78"/>
      <c r="H24" s="81"/>
    </row>
    <row r="25" spans="1:8" ht="15.75" x14ac:dyDescent="0.25">
      <c r="A25" s="13" t="s">
        <v>47</v>
      </c>
      <c r="B25" s="14"/>
      <c r="C25" s="14"/>
      <c r="D25" s="14"/>
      <c r="E25" s="14"/>
      <c r="F25" s="14"/>
      <c r="G25" s="78"/>
      <c r="H25" s="81"/>
    </row>
    <row r="26" spans="1:8" ht="15.75" x14ac:dyDescent="0.25">
      <c r="A26" s="7" t="s">
        <v>186</v>
      </c>
      <c r="B26" s="78">
        <v>50</v>
      </c>
      <c r="C26" s="78">
        <v>3.8</v>
      </c>
      <c r="D26" s="78">
        <v>4.9000000000000004</v>
      </c>
      <c r="E26" s="78">
        <v>37.200000000000003</v>
      </c>
      <c r="F26" s="78">
        <v>207.9</v>
      </c>
      <c r="G26" s="78" t="s">
        <v>12</v>
      </c>
      <c r="H26" s="30">
        <v>16.899999999999999</v>
      </c>
    </row>
    <row r="27" spans="1:8" ht="15.75" x14ac:dyDescent="0.25">
      <c r="A27" s="7" t="s">
        <v>42</v>
      </c>
      <c r="B27" s="78">
        <v>140</v>
      </c>
      <c r="C27" s="78">
        <v>1.3</v>
      </c>
      <c r="D27" s="78">
        <v>0.3</v>
      </c>
      <c r="E27" s="78">
        <v>11.3</v>
      </c>
      <c r="F27" s="78">
        <v>52.9</v>
      </c>
      <c r="G27" s="78" t="s">
        <v>12</v>
      </c>
      <c r="H27" s="30">
        <v>23.76</v>
      </c>
    </row>
    <row r="28" spans="1:8" ht="15.75" x14ac:dyDescent="0.25">
      <c r="A28" s="27" t="s">
        <v>51</v>
      </c>
      <c r="B28" s="29"/>
      <c r="C28" s="29">
        <f>C26+C27</f>
        <v>5.0999999999999996</v>
      </c>
      <c r="D28" s="29">
        <f>D26+D27</f>
        <v>5.2</v>
      </c>
      <c r="E28" s="29">
        <f>E26+E27</f>
        <v>48.5</v>
      </c>
      <c r="F28" s="47">
        <f>F26+F27</f>
        <v>260.8</v>
      </c>
      <c r="G28" s="78"/>
      <c r="H28" s="81"/>
    </row>
    <row r="29" spans="1:8" ht="15.75" x14ac:dyDescent="0.25">
      <c r="A29" s="10" t="s">
        <v>145</v>
      </c>
      <c r="B29" s="21"/>
      <c r="C29" s="30">
        <f>C15+C24+C28</f>
        <v>52.23</v>
      </c>
      <c r="D29" s="30">
        <f>D15+D24+D28</f>
        <v>61.599999999999994</v>
      </c>
      <c r="E29" s="30">
        <f>E15+E24+E28</f>
        <v>261.98</v>
      </c>
      <c r="F29" s="48">
        <f>F15+F24+F28</f>
        <v>1837.32</v>
      </c>
      <c r="G29" s="17"/>
      <c r="H29" s="80">
        <f>SUM(H8:H28)</f>
        <v>209.63</v>
      </c>
    </row>
    <row r="30" spans="1:8" ht="15.75" x14ac:dyDescent="0.25">
      <c r="A30" s="2"/>
      <c r="B30" s="2"/>
      <c r="C30" s="2"/>
      <c r="D30" s="2"/>
      <c r="E30" s="2"/>
      <c r="F30" s="3"/>
      <c r="G30" s="2"/>
    </row>
    <row r="31" spans="1:8" ht="15.75" x14ac:dyDescent="0.25">
      <c r="A31" s="33" t="s">
        <v>17</v>
      </c>
      <c r="B31" s="2"/>
      <c r="C31" s="2"/>
      <c r="D31" s="2"/>
      <c r="E31" s="2"/>
      <c r="F31" s="3"/>
      <c r="G31" s="2"/>
    </row>
    <row r="32" spans="1:8" ht="15.75" x14ac:dyDescent="0.25">
      <c r="A32" s="109" t="s">
        <v>18</v>
      </c>
      <c r="B32" s="109"/>
      <c r="C32" s="2"/>
      <c r="D32" s="2"/>
      <c r="E32" s="2"/>
      <c r="F32" s="3"/>
      <c r="G32" s="2"/>
    </row>
    <row r="33" spans="1:1" ht="15.75" x14ac:dyDescent="0.25">
      <c r="A33" s="4"/>
    </row>
  </sheetData>
  <mergeCells count="7">
    <mergeCell ref="H5:H6"/>
    <mergeCell ref="G5:G6"/>
    <mergeCell ref="A32:B32"/>
    <mergeCell ref="A5:A6"/>
    <mergeCell ref="B5:B6"/>
    <mergeCell ref="C5:E5"/>
    <mergeCell ref="F5:F6"/>
  </mergeCells>
  <pageMargins left="0.25" right="0.25" top="0.75" bottom="0.75" header="0.3" footer="0.3"/>
  <pageSetup paperSize="9" scale="1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opLeftCell="A22" workbookViewId="0">
      <selection activeCell="A20" sqref="A20:H21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1" spans="1:8" ht="13.9" customHeight="1" x14ac:dyDescent="0.25">
      <c r="A1" s="1" t="s">
        <v>44</v>
      </c>
      <c r="B1" s="2"/>
      <c r="C1" s="2"/>
      <c r="D1" s="2"/>
      <c r="E1" s="2"/>
      <c r="F1" s="3"/>
      <c r="G1" s="2"/>
    </row>
    <row r="2" spans="1:8" ht="15.75" hidden="1" x14ac:dyDescent="0.25">
      <c r="A2" s="2"/>
      <c r="B2" s="2"/>
      <c r="C2" s="2"/>
      <c r="D2" s="2"/>
      <c r="E2" s="2"/>
      <c r="F2" s="3"/>
      <c r="G2" s="2"/>
    </row>
    <row r="3" spans="1:8" ht="15" customHeight="1" x14ac:dyDescent="0.25">
      <c r="A3" s="62" t="s">
        <v>182</v>
      </c>
      <c r="B3" s="2"/>
      <c r="C3" s="2"/>
      <c r="D3" s="2"/>
      <c r="E3" s="2"/>
      <c r="F3" s="3"/>
      <c r="G3" s="2"/>
    </row>
    <row r="4" spans="1:8" ht="16.5" hidden="1" thickBot="1" x14ac:dyDescent="0.3">
      <c r="A4" s="2"/>
      <c r="B4" s="2"/>
      <c r="C4" s="2"/>
      <c r="D4" s="2"/>
      <c r="E4" s="2"/>
      <c r="F4" s="3"/>
      <c r="G4" s="2"/>
    </row>
    <row r="5" spans="1:8" ht="46.15" customHeight="1" x14ac:dyDescent="0.25">
      <c r="A5" s="108" t="s">
        <v>1</v>
      </c>
      <c r="B5" s="110" t="s">
        <v>2</v>
      </c>
      <c r="C5" s="108" t="s">
        <v>3</v>
      </c>
      <c r="D5" s="108"/>
      <c r="E5" s="108"/>
      <c r="F5" s="112" t="s">
        <v>4</v>
      </c>
      <c r="G5" s="108" t="s">
        <v>5</v>
      </c>
      <c r="H5" s="116" t="s">
        <v>187</v>
      </c>
    </row>
    <row r="6" spans="1:8" ht="15.75" x14ac:dyDescent="0.25">
      <c r="A6" s="108"/>
      <c r="B6" s="111"/>
      <c r="C6" s="32" t="s">
        <v>6</v>
      </c>
      <c r="D6" s="32" t="s">
        <v>7</v>
      </c>
      <c r="E6" s="32" t="s">
        <v>8</v>
      </c>
      <c r="F6" s="112"/>
      <c r="G6" s="108"/>
      <c r="H6" s="116"/>
    </row>
    <row r="7" spans="1:8" ht="15.75" x14ac:dyDescent="0.25">
      <c r="A7" s="10" t="s">
        <v>9</v>
      </c>
      <c r="B7" s="7"/>
      <c r="C7" s="7"/>
      <c r="D7" s="7"/>
      <c r="E7" s="7"/>
      <c r="F7" s="7"/>
      <c r="G7" s="7"/>
      <c r="H7" s="81"/>
    </row>
    <row r="8" spans="1:8" ht="34.5" customHeight="1" x14ac:dyDescent="0.25">
      <c r="A8" s="11" t="s">
        <v>25</v>
      </c>
      <c r="B8" s="20">
        <v>250</v>
      </c>
      <c r="C8" s="20">
        <v>7.19</v>
      </c>
      <c r="D8" s="20">
        <v>6.51</v>
      </c>
      <c r="E8" s="20">
        <v>23.55</v>
      </c>
      <c r="F8" s="20">
        <v>181.5</v>
      </c>
      <c r="G8" s="79" t="s">
        <v>26</v>
      </c>
      <c r="H8" s="83">
        <v>13.08</v>
      </c>
    </row>
    <row r="9" spans="1:8" ht="15.75" x14ac:dyDescent="0.25">
      <c r="A9" s="7" t="s">
        <v>190</v>
      </c>
      <c r="B9" s="72">
        <v>200</v>
      </c>
      <c r="C9" s="72">
        <v>3.5</v>
      </c>
      <c r="D9" s="72">
        <v>3.3</v>
      </c>
      <c r="E9" s="14">
        <v>4.7</v>
      </c>
      <c r="F9" s="72">
        <v>133.4</v>
      </c>
      <c r="G9" s="73" t="s">
        <v>10</v>
      </c>
      <c r="H9" s="30">
        <v>12.81</v>
      </c>
    </row>
    <row r="10" spans="1:8" ht="15.75" x14ac:dyDescent="0.25">
      <c r="A10" s="7" t="s">
        <v>53</v>
      </c>
      <c r="B10" s="72">
        <v>30</v>
      </c>
      <c r="C10" s="72">
        <v>2.2999999999999998</v>
      </c>
      <c r="D10" s="72">
        <v>0.2</v>
      </c>
      <c r="E10" s="72">
        <v>14.8</v>
      </c>
      <c r="F10" s="72">
        <v>70.5</v>
      </c>
      <c r="G10" s="72" t="s">
        <v>12</v>
      </c>
      <c r="H10" s="30">
        <v>2.8</v>
      </c>
    </row>
    <row r="11" spans="1:8" ht="15.75" x14ac:dyDescent="0.25">
      <c r="A11" s="7" t="s">
        <v>54</v>
      </c>
      <c r="B11" s="72">
        <v>20</v>
      </c>
      <c r="C11" s="72">
        <v>1.3</v>
      </c>
      <c r="D11" s="72">
        <v>0.2</v>
      </c>
      <c r="E11" s="72">
        <v>6.7</v>
      </c>
      <c r="F11" s="72">
        <v>34.799999999999997</v>
      </c>
      <c r="G11" s="72" t="s">
        <v>12</v>
      </c>
      <c r="H11" s="30">
        <v>1.87</v>
      </c>
    </row>
    <row r="12" spans="1:8" ht="45" x14ac:dyDescent="0.25">
      <c r="A12" s="19" t="s">
        <v>68</v>
      </c>
      <c r="B12" s="20">
        <v>10</v>
      </c>
      <c r="C12" s="20">
        <v>2.3199999999999998</v>
      </c>
      <c r="D12" s="20">
        <v>2.95</v>
      </c>
      <c r="E12" s="20">
        <v>0</v>
      </c>
      <c r="F12" s="20">
        <v>36.4</v>
      </c>
      <c r="G12" s="68" t="s">
        <v>67</v>
      </c>
      <c r="H12" s="83">
        <v>15.15</v>
      </c>
    </row>
    <row r="13" spans="1:8" ht="16.5" hidden="1" customHeight="1" thickBot="1" x14ac:dyDescent="0.3">
      <c r="A13" s="7"/>
      <c r="B13" s="65"/>
      <c r="C13" s="65"/>
      <c r="D13" s="65"/>
      <c r="E13" s="65"/>
      <c r="F13" s="65"/>
      <c r="G13" s="65"/>
      <c r="H13" s="81"/>
    </row>
    <row r="14" spans="1:8" ht="16.5" hidden="1" customHeight="1" thickBot="1" x14ac:dyDescent="0.3">
      <c r="A14" s="10"/>
      <c r="B14" s="65"/>
      <c r="C14" s="65"/>
      <c r="D14" s="65"/>
      <c r="E14" s="65"/>
      <c r="F14" s="65"/>
      <c r="G14" s="65"/>
      <c r="H14" s="81"/>
    </row>
    <row r="15" spans="1:8" ht="16.5" hidden="1" customHeight="1" thickBot="1" x14ac:dyDescent="0.3">
      <c r="A15" s="7"/>
      <c r="B15" s="65"/>
      <c r="C15" s="65"/>
      <c r="D15" s="65"/>
      <c r="E15" s="65"/>
      <c r="F15" s="65"/>
      <c r="G15" s="65"/>
      <c r="H15" s="81"/>
    </row>
    <row r="16" spans="1:8" ht="15.75" x14ac:dyDescent="0.25">
      <c r="A16" s="26" t="s">
        <v>49</v>
      </c>
      <c r="B16" s="14"/>
      <c r="C16" s="28">
        <f>SUM(C8:C15)</f>
        <v>16.610000000000003</v>
      </c>
      <c r="D16" s="28">
        <f>SUM(D8:D15)</f>
        <v>13.159999999999997</v>
      </c>
      <c r="E16" s="28">
        <f>SUM(E8:E15)</f>
        <v>49.75</v>
      </c>
      <c r="F16" s="28">
        <f>SUM(F8:F15)</f>
        <v>456.59999999999997</v>
      </c>
      <c r="G16" s="65"/>
      <c r="H16" s="81"/>
    </row>
    <row r="17" spans="1:8" ht="15.75" x14ac:dyDescent="0.25">
      <c r="A17" s="10" t="s">
        <v>13</v>
      </c>
      <c r="B17" s="65"/>
      <c r="C17" s="65"/>
      <c r="D17" s="65"/>
      <c r="E17" s="65"/>
      <c r="F17" s="65"/>
      <c r="G17" s="65"/>
      <c r="H17" s="81"/>
    </row>
    <row r="18" spans="1:8" ht="31.9" customHeight="1" x14ac:dyDescent="0.25">
      <c r="A18" s="6" t="s">
        <v>77</v>
      </c>
      <c r="B18" s="69">
        <v>100</v>
      </c>
      <c r="C18" s="69">
        <v>1.7</v>
      </c>
      <c r="D18" s="69">
        <v>4.5</v>
      </c>
      <c r="E18" s="69">
        <v>8.6</v>
      </c>
      <c r="F18" s="69">
        <v>87</v>
      </c>
      <c r="G18" s="69" t="s">
        <v>72</v>
      </c>
      <c r="H18" s="87">
        <v>15.13</v>
      </c>
    </row>
    <row r="19" spans="1:8" ht="28.9" customHeight="1" x14ac:dyDescent="0.25">
      <c r="A19" s="22" t="s">
        <v>93</v>
      </c>
      <c r="B19" s="65">
        <v>250</v>
      </c>
      <c r="C19" s="69">
        <v>2.14</v>
      </c>
      <c r="D19" s="69">
        <v>5.7</v>
      </c>
      <c r="E19" s="69">
        <v>48.2</v>
      </c>
      <c r="F19" s="69">
        <v>252.54</v>
      </c>
      <c r="G19" s="69" t="s">
        <v>94</v>
      </c>
      <c r="H19" s="81">
        <v>22.43</v>
      </c>
    </row>
    <row r="20" spans="1:8" ht="30" x14ac:dyDescent="0.25">
      <c r="A20" s="67" t="s">
        <v>115</v>
      </c>
      <c r="B20" s="65">
        <v>180</v>
      </c>
      <c r="C20" s="69">
        <v>6.48</v>
      </c>
      <c r="D20" s="69">
        <v>5.88</v>
      </c>
      <c r="E20" s="69">
        <v>39.36</v>
      </c>
      <c r="F20" s="69">
        <v>236.16</v>
      </c>
      <c r="G20" s="49" t="s">
        <v>22</v>
      </c>
      <c r="H20" s="81">
        <v>15.02</v>
      </c>
    </row>
    <row r="21" spans="1:8" ht="29.45" customHeight="1" x14ac:dyDescent="0.25">
      <c r="A21" s="6" t="s">
        <v>109</v>
      </c>
      <c r="B21" s="14">
        <v>100</v>
      </c>
      <c r="C21" s="69">
        <v>8.5</v>
      </c>
      <c r="D21" s="69">
        <v>8.9</v>
      </c>
      <c r="E21" s="69">
        <v>14.8</v>
      </c>
      <c r="F21" s="69">
        <v>173.3</v>
      </c>
      <c r="G21" s="49" t="s">
        <v>110</v>
      </c>
      <c r="H21" s="81">
        <v>33.83</v>
      </c>
    </row>
    <row r="22" spans="1:8" ht="15.75" x14ac:dyDescent="0.25">
      <c r="A22" s="6" t="s">
        <v>48</v>
      </c>
      <c r="B22" s="65">
        <v>200</v>
      </c>
      <c r="C22" s="69">
        <v>0.5</v>
      </c>
      <c r="D22" s="69">
        <v>0.1</v>
      </c>
      <c r="E22" s="69">
        <v>10.3</v>
      </c>
      <c r="F22" s="69">
        <v>63.7</v>
      </c>
      <c r="G22" s="66" t="s">
        <v>12</v>
      </c>
      <c r="H22" s="81">
        <v>13.4</v>
      </c>
    </row>
    <row r="23" spans="1:8" ht="15.75" x14ac:dyDescent="0.25">
      <c r="A23" s="7" t="s">
        <v>11</v>
      </c>
      <c r="B23" s="65">
        <v>45</v>
      </c>
      <c r="C23" s="65">
        <v>3.4</v>
      </c>
      <c r="D23" s="65">
        <v>0.4</v>
      </c>
      <c r="E23" s="65">
        <v>22.1</v>
      </c>
      <c r="F23" s="65">
        <v>105.5</v>
      </c>
      <c r="G23" s="65" t="s">
        <v>12</v>
      </c>
      <c r="H23" s="84">
        <v>4.2</v>
      </c>
    </row>
    <row r="24" spans="1:8" ht="15.75" x14ac:dyDescent="0.25">
      <c r="A24" s="12" t="s">
        <v>16</v>
      </c>
      <c r="B24" s="14">
        <v>25</v>
      </c>
      <c r="C24" s="14">
        <v>1.7</v>
      </c>
      <c r="D24" s="14">
        <v>0.3</v>
      </c>
      <c r="E24" s="14">
        <v>8.4</v>
      </c>
      <c r="F24" s="14">
        <v>42.7</v>
      </c>
      <c r="G24" s="65" t="s">
        <v>12</v>
      </c>
      <c r="H24" s="84">
        <v>2.33</v>
      </c>
    </row>
    <row r="25" spans="1:8" ht="15.75" x14ac:dyDescent="0.25">
      <c r="A25" s="26" t="s">
        <v>50</v>
      </c>
      <c r="B25" s="28"/>
      <c r="C25" s="28">
        <f>SUM(C18:C24)</f>
        <v>24.419999999999998</v>
      </c>
      <c r="D25" s="28">
        <f>SUM(D18:D24)</f>
        <v>25.779999999999998</v>
      </c>
      <c r="E25" s="28">
        <f>SUM(E18:E24)</f>
        <v>151.76</v>
      </c>
      <c r="F25" s="28">
        <f>SUM(F18:F24)</f>
        <v>960.90000000000009</v>
      </c>
      <c r="G25" s="65"/>
      <c r="H25" s="81"/>
    </row>
    <row r="26" spans="1:8" ht="15.75" x14ac:dyDescent="0.25">
      <c r="A26" s="13" t="s">
        <v>47</v>
      </c>
      <c r="B26" s="14"/>
      <c r="C26" s="14"/>
      <c r="D26" s="14"/>
      <c r="E26" s="14"/>
      <c r="F26" s="14"/>
      <c r="G26" s="65"/>
      <c r="H26" s="81"/>
    </row>
    <row r="27" spans="1:8" ht="15.75" x14ac:dyDescent="0.25">
      <c r="A27" s="7" t="s">
        <v>184</v>
      </c>
      <c r="B27" s="72">
        <v>50</v>
      </c>
      <c r="C27" s="72">
        <v>1.76</v>
      </c>
      <c r="D27" s="72">
        <v>5.12</v>
      </c>
      <c r="E27" s="72">
        <v>17.600000000000001</v>
      </c>
      <c r="F27" s="72">
        <v>51.84</v>
      </c>
      <c r="G27" s="72" t="s">
        <v>12</v>
      </c>
      <c r="H27" s="84">
        <v>9.4499999999999993</v>
      </c>
    </row>
    <row r="28" spans="1:8" ht="15.75" x14ac:dyDescent="0.25">
      <c r="A28" s="7" t="s">
        <v>29</v>
      </c>
      <c r="B28" s="72">
        <v>120</v>
      </c>
      <c r="C28" s="72">
        <v>0.5</v>
      </c>
      <c r="D28" s="72">
        <v>0</v>
      </c>
      <c r="E28" s="72">
        <v>12</v>
      </c>
      <c r="F28" s="72">
        <v>62</v>
      </c>
      <c r="G28" s="72" t="s">
        <v>12</v>
      </c>
      <c r="H28" s="84">
        <v>22.2</v>
      </c>
    </row>
    <row r="29" spans="1:8" ht="15.75" x14ac:dyDescent="0.25">
      <c r="A29" s="27" t="s">
        <v>51</v>
      </c>
      <c r="B29" s="29"/>
      <c r="C29" s="29">
        <f>C27+C28</f>
        <v>2.2599999999999998</v>
      </c>
      <c r="D29" s="29">
        <f>D27+D28</f>
        <v>5.12</v>
      </c>
      <c r="E29" s="29">
        <f>E27+E28</f>
        <v>29.6</v>
      </c>
      <c r="F29" s="47">
        <f>F27+F28</f>
        <v>113.84</v>
      </c>
      <c r="G29" s="65"/>
      <c r="H29" s="81"/>
    </row>
    <row r="30" spans="1:8" ht="15.75" x14ac:dyDescent="0.25">
      <c r="A30" s="10" t="s">
        <v>143</v>
      </c>
      <c r="B30" s="21"/>
      <c r="C30" s="30">
        <f>C16+C25+C29</f>
        <v>43.29</v>
      </c>
      <c r="D30" s="30">
        <f>D16+D25+D29</f>
        <v>44.059999999999995</v>
      </c>
      <c r="E30" s="30">
        <f>E16+E25+E29</f>
        <v>231.10999999999999</v>
      </c>
      <c r="F30" s="48">
        <f>F16+F25+F29</f>
        <v>1531.34</v>
      </c>
      <c r="G30" s="17"/>
      <c r="H30" s="81">
        <f>SUM(H8:H29)</f>
        <v>183.7</v>
      </c>
    </row>
    <row r="31" spans="1:8" ht="15.75" x14ac:dyDescent="0.25">
      <c r="A31" s="2"/>
      <c r="B31" s="2"/>
      <c r="C31" s="2"/>
      <c r="D31" s="2"/>
      <c r="E31" s="2"/>
      <c r="F31" s="3"/>
      <c r="G31" s="2"/>
    </row>
    <row r="32" spans="1:8" ht="15.75" x14ac:dyDescent="0.25">
      <c r="A32" s="33" t="s">
        <v>17</v>
      </c>
      <c r="B32" s="2"/>
      <c r="C32" s="2"/>
      <c r="D32" s="2"/>
      <c r="E32" s="2"/>
      <c r="F32" s="3"/>
      <c r="G32" s="2"/>
    </row>
    <row r="33" spans="1:7" ht="15.75" x14ac:dyDescent="0.25">
      <c r="A33" s="109" t="s">
        <v>18</v>
      </c>
      <c r="B33" s="109"/>
      <c r="C33" s="2"/>
      <c r="D33" s="2"/>
      <c r="E33" s="2"/>
      <c r="F33" s="3"/>
      <c r="G33" s="2"/>
    </row>
    <row r="34" spans="1:7" ht="15.75" x14ac:dyDescent="0.25">
      <c r="A34" s="4"/>
    </row>
  </sheetData>
  <mergeCells count="7">
    <mergeCell ref="H5:H6"/>
    <mergeCell ref="G5:G6"/>
    <mergeCell ref="A33:B33"/>
    <mergeCell ref="A5:A6"/>
    <mergeCell ref="B5:B6"/>
    <mergeCell ref="C5:E5"/>
    <mergeCell ref="F5:F6"/>
  </mergeCells>
  <pageMargins left="0.25" right="0.25" top="0.75" bottom="0.75" header="0.3" footer="0.3"/>
  <pageSetup paperSize="9" scale="1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opLeftCell="A19" workbookViewId="0">
      <selection activeCell="A12" sqref="A12:H12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1" spans="1:8" ht="13.9" customHeight="1" x14ac:dyDescent="0.25">
      <c r="A1" s="1" t="s">
        <v>0</v>
      </c>
      <c r="B1" s="2"/>
      <c r="C1" s="2"/>
      <c r="D1" s="2"/>
      <c r="E1" s="2"/>
      <c r="F1" s="3"/>
      <c r="G1" s="2"/>
    </row>
    <row r="2" spans="1:8" ht="15.75" hidden="1" x14ac:dyDescent="0.25">
      <c r="A2" s="2"/>
      <c r="B2" s="2"/>
      <c r="C2" s="2"/>
      <c r="D2" s="2"/>
      <c r="E2" s="2"/>
      <c r="F2" s="3"/>
      <c r="G2" s="2"/>
    </row>
    <row r="3" spans="1:8" ht="15" customHeight="1" x14ac:dyDescent="0.25">
      <c r="A3" s="62" t="s">
        <v>182</v>
      </c>
      <c r="B3" s="2"/>
      <c r="C3" s="2"/>
      <c r="D3" s="2"/>
      <c r="E3" s="2"/>
      <c r="F3" s="3"/>
      <c r="G3" s="2"/>
    </row>
    <row r="4" spans="1:8" ht="16.5" hidden="1" thickBot="1" x14ac:dyDescent="0.3">
      <c r="A4" s="2"/>
      <c r="B4" s="2"/>
      <c r="C4" s="2"/>
      <c r="D4" s="2"/>
      <c r="E4" s="2"/>
      <c r="F4" s="3"/>
      <c r="G4" s="2"/>
    </row>
    <row r="5" spans="1:8" ht="46.15" customHeight="1" x14ac:dyDescent="0.25">
      <c r="A5" s="108" t="s">
        <v>1</v>
      </c>
      <c r="B5" s="110" t="s">
        <v>2</v>
      </c>
      <c r="C5" s="108" t="s">
        <v>3</v>
      </c>
      <c r="D5" s="108"/>
      <c r="E5" s="108"/>
      <c r="F5" s="112" t="s">
        <v>4</v>
      </c>
      <c r="G5" s="108" t="s">
        <v>5</v>
      </c>
      <c r="H5" s="113" t="s">
        <v>187</v>
      </c>
    </row>
    <row r="6" spans="1:8" ht="15.75" x14ac:dyDescent="0.25">
      <c r="A6" s="108"/>
      <c r="B6" s="111"/>
      <c r="C6" s="32" t="s">
        <v>6</v>
      </c>
      <c r="D6" s="32" t="s">
        <v>7</v>
      </c>
      <c r="E6" s="32" t="s">
        <v>8</v>
      </c>
      <c r="F6" s="112"/>
      <c r="G6" s="108"/>
      <c r="H6" s="114"/>
    </row>
    <row r="7" spans="1:8" ht="15.75" x14ac:dyDescent="0.25">
      <c r="A7" s="10" t="s">
        <v>9</v>
      </c>
      <c r="B7" s="7"/>
      <c r="C7" s="7"/>
      <c r="D7" s="7"/>
      <c r="E7" s="7"/>
      <c r="F7" s="7"/>
      <c r="G7" s="7"/>
      <c r="H7" s="88"/>
    </row>
    <row r="8" spans="1:8" ht="34.5" customHeight="1" x14ac:dyDescent="0.25">
      <c r="A8" s="7" t="s">
        <v>191</v>
      </c>
      <c r="B8" s="78">
        <v>250</v>
      </c>
      <c r="C8" s="78">
        <v>284.39999999999998</v>
      </c>
      <c r="D8" s="90">
        <v>411</v>
      </c>
      <c r="E8" s="15">
        <v>22.2</v>
      </c>
      <c r="F8" s="20">
        <v>165.5</v>
      </c>
      <c r="G8" s="50" t="s">
        <v>157</v>
      </c>
      <c r="H8" s="89">
        <v>16.399999999999999</v>
      </c>
    </row>
    <row r="9" spans="1:8" ht="15.75" x14ac:dyDescent="0.25">
      <c r="A9" s="7" t="s">
        <v>19</v>
      </c>
      <c r="B9" s="78">
        <v>200</v>
      </c>
      <c r="C9" s="78">
        <v>0.2</v>
      </c>
      <c r="D9" s="78">
        <v>0</v>
      </c>
      <c r="E9" s="78">
        <v>6.5</v>
      </c>
      <c r="F9" s="78">
        <v>26.8</v>
      </c>
      <c r="G9" s="78" t="s">
        <v>20</v>
      </c>
      <c r="H9" s="30">
        <v>2.23</v>
      </c>
    </row>
    <row r="10" spans="1:8" ht="15.75" x14ac:dyDescent="0.25">
      <c r="A10" s="7" t="s">
        <v>53</v>
      </c>
      <c r="B10" s="78">
        <v>30</v>
      </c>
      <c r="C10" s="78">
        <v>2.2999999999999998</v>
      </c>
      <c r="D10" s="78">
        <v>0.2</v>
      </c>
      <c r="E10" s="78">
        <v>14.8</v>
      </c>
      <c r="F10" s="78">
        <v>70.5</v>
      </c>
      <c r="G10" s="78" t="s">
        <v>12</v>
      </c>
      <c r="H10" s="30">
        <v>2.8</v>
      </c>
    </row>
    <row r="11" spans="1:8" ht="15.75" x14ac:dyDescent="0.25">
      <c r="A11" s="7" t="s">
        <v>54</v>
      </c>
      <c r="B11" s="78">
        <v>20</v>
      </c>
      <c r="C11" s="78">
        <v>1.3</v>
      </c>
      <c r="D11" s="78">
        <v>0.2</v>
      </c>
      <c r="E11" s="78">
        <v>6.7</v>
      </c>
      <c r="F11" s="78">
        <v>34.799999999999997</v>
      </c>
      <c r="G11" s="78" t="s">
        <v>12</v>
      </c>
      <c r="H11" s="30">
        <v>1.87</v>
      </c>
    </row>
    <row r="12" spans="1:8" ht="30" x14ac:dyDescent="0.25">
      <c r="A12" s="18" t="s">
        <v>62</v>
      </c>
      <c r="B12" s="23" t="s">
        <v>61</v>
      </c>
      <c r="C12" s="20">
        <v>2.4</v>
      </c>
      <c r="D12" s="20">
        <v>12.7</v>
      </c>
      <c r="E12" s="20">
        <v>14.6</v>
      </c>
      <c r="F12" s="20">
        <v>186</v>
      </c>
      <c r="G12" s="75" t="s">
        <v>63</v>
      </c>
      <c r="H12" s="89">
        <v>20.8</v>
      </c>
    </row>
    <row r="13" spans="1:8" ht="16.5" hidden="1" customHeight="1" thickBot="1" x14ac:dyDescent="0.3">
      <c r="A13" s="7"/>
      <c r="B13" s="78"/>
      <c r="C13" s="78"/>
      <c r="D13" s="78"/>
      <c r="E13" s="78"/>
      <c r="F13" s="78"/>
      <c r="G13" s="78"/>
      <c r="H13" s="89"/>
    </row>
    <row r="14" spans="1:8" ht="16.5" hidden="1" customHeight="1" thickBot="1" x14ac:dyDescent="0.3">
      <c r="A14" s="10"/>
      <c r="B14" s="78"/>
      <c r="C14" s="78"/>
      <c r="D14" s="78"/>
      <c r="E14" s="78"/>
      <c r="F14" s="78"/>
      <c r="G14" s="78"/>
      <c r="H14" s="89"/>
    </row>
    <row r="15" spans="1:8" ht="16.5" hidden="1" customHeight="1" thickBot="1" x14ac:dyDescent="0.3">
      <c r="A15" s="7"/>
      <c r="B15" s="78"/>
      <c r="C15" s="78"/>
      <c r="D15" s="78"/>
      <c r="E15" s="78"/>
      <c r="F15" s="78"/>
      <c r="G15" s="78"/>
      <c r="H15" s="89"/>
    </row>
    <row r="16" spans="1:8" ht="15.75" x14ac:dyDescent="0.25">
      <c r="A16" s="26" t="s">
        <v>49</v>
      </c>
      <c r="B16" s="14"/>
      <c r="C16" s="28">
        <f>SUM(C8:C15)</f>
        <v>290.59999999999997</v>
      </c>
      <c r="D16" s="28">
        <f>SUM(D8:D15)</f>
        <v>424.09999999999997</v>
      </c>
      <c r="E16" s="28">
        <f>SUM(E8:E15)</f>
        <v>64.8</v>
      </c>
      <c r="F16" s="28">
        <f>SUM(F8:F15)</f>
        <v>483.6</v>
      </c>
      <c r="G16" s="78"/>
      <c r="H16" s="89"/>
    </row>
    <row r="17" spans="1:8" ht="15.75" x14ac:dyDescent="0.25">
      <c r="A17" s="10" t="s">
        <v>13</v>
      </c>
      <c r="B17" s="78"/>
      <c r="C17" s="78"/>
      <c r="D17" s="78"/>
      <c r="E17" s="78"/>
      <c r="F17" s="78"/>
      <c r="G17" s="78"/>
      <c r="H17" s="89"/>
    </row>
    <row r="18" spans="1:8" ht="31.9" customHeight="1" x14ac:dyDescent="0.25">
      <c r="A18" s="22" t="s">
        <v>82</v>
      </c>
      <c r="B18" s="76">
        <v>100</v>
      </c>
      <c r="C18" s="76">
        <v>2.2000000000000002</v>
      </c>
      <c r="D18" s="76">
        <v>6.3</v>
      </c>
      <c r="E18" s="76">
        <v>8</v>
      </c>
      <c r="F18" s="76">
        <v>102</v>
      </c>
      <c r="G18" s="49" t="s">
        <v>83</v>
      </c>
      <c r="H18" s="89">
        <v>16.22</v>
      </c>
    </row>
    <row r="19" spans="1:8" ht="28.9" customHeight="1" x14ac:dyDescent="0.25">
      <c r="A19" s="6" t="s">
        <v>87</v>
      </c>
      <c r="B19" s="78">
        <v>250</v>
      </c>
      <c r="C19" s="76">
        <v>2.4</v>
      </c>
      <c r="D19" s="76">
        <v>6.4</v>
      </c>
      <c r="E19" s="76">
        <v>16.5</v>
      </c>
      <c r="F19" s="76">
        <v>133.30000000000001</v>
      </c>
      <c r="G19" s="49" t="s">
        <v>88</v>
      </c>
      <c r="H19" s="89">
        <v>29.3</v>
      </c>
    </row>
    <row r="20" spans="1:8" ht="15.75" x14ac:dyDescent="0.25">
      <c r="A20" s="18" t="s">
        <v>31</v>
      </c>
      <c r="B20" s="78">
        <v>180</v>
      </c>
      <c r="C20" s="76">
        <v>9.9600000000000009</v>
      </c>
      <c r="D20" s="76">
        <v>8.56</v>
      </c>
      <c r="E20" s="76">
        <v>43.2</v>
      </c>
      <c r="F20" s="76">
        <v>289.68</v>
      </c>
      <c r="G20" s="49" t="s">
        <v>32</v>
      </c>
      <c r="H20" s="89">
        <v>14.3</v>
      </c>
    </row>
    <row r="21" spans="1:8" ht="29.45" customHeight="1" x14ac:dyDescent="0.25">
      <c r="A21" s="6" t="s">
        <v>103</v>
      </c>
      <c r="B21" s="14">
        <v>100</v>
      </c>
      <c r="C21" s="76">
        <v>11.6</v>
      </c>
      <c r="D21" s="76">
        <v>7.11</v>
      </c>
      <c r="E21" s="76">
        <v>10.87</v>
      </c>
      <c r="F21" s="76">
        <v>147.02000000000001</v>
      </c>
      <c r="G21" s="49" t="s">
        <v>104</v>
      </c>
      <c r="H21" s="89">
        <v>37.49</v>
      </c>
    </row>
    <row r="22" spans="1:8" ht="15.75" x14ac:dyDescent="0.25">
      <c r="A22" s="56" t="s">
        <v>152</v>
      </c>
      <c r="B22" s="78">
        <v>200</v>
      </c>
      <c r="C22" s="78">
        <v>0.16</v>
      </c>
      <c r="D22" s="78">
        <v>0.16</v>
      </c>
      <c r="E22" s="76">
        <v>19.3</v>
      </c>
      <c r="F22" s="78">
        <v>43</v>
      </c>
      <c r="G22" s="79" t="s">
        <v>153</v>
      </c>
      <c r="H22" s="89">
        <v>4.5199999999999996</v>
      </c>
    </row>
    <row r="23" spans="1:8" ht="15.75" x14ac:dyDescent="0.25">
      <c r="A23" s="7" t="s">
        <v>11</v>
      </c>
      <c r="B23" s="78">
        <v>45</v>
      </c>
      <c r="C23" s="78">
        <v>3.4</v>
      </c>
      <c r="D23" s="78">
        <v>0.4</v>
      </c>
      <c r="E23" s="78">
        <v>22.1</v>
      </c>
      <c r="F23" s="78">
        <v>105.5</v>
      </c>
      <c r="G23" s="78" t="s">
        <v>12</v>
      </c>
      <c r="H23" s="84">
        <v>4.2</v>
      </c>
    </row>
    <row r="24" spans="1:8" ht="15.75" x14ac:dyDescent="0.25">
      <c r="A24" s="12" t="s">
        <v>16</v>
      </c>
      <c r="B24" s="14">
        <v>25</v>
      </c>
      <c r="C24" s="14">
        <v>1.7</v>
      </c>
      <c r="D24" s="14">
        <v>0.3</v>
      </c>
      <c r="E24" s="14">
        <v>8.4</v>
      </c>
      <c r="F24" s="14">
        <v>42.7</v>
      </c>
      <c r="G24" s="78" t="s">
        <v>12</v>
      </c>
      <c r="H24" s="84">
        <v>2.33</v>
      </c>
    </row>
    <row r="25" spans="1:8" ht="15.75" x14ac:dyDescent="0.25">
      <c r="A25" s="26" t="s">
        <v>50</v>
      </c>
      <c r="B25" s="28"/>
      <c r="C25" s="28">
        <f>SUM(C18:C24)</f>
        <v>31.419999999999998</v>
      </c>
      <c r="D25" s="28">
        <f>SUM(D18:D24)</f>
        <v>29.229999999999997</v>
      </c>
      <c r="E25" s="28">
        <f>SUM(E18:E24)</f>
        <v>128.37</v>
      </c>
      <c r="F25" s="28">
        <f>SUM(F18:F24)</f>
        <v>863.2</v>
      </c>
      <c r="G25" s="78"/>
      <c r="H25" s="89"/>
    </row>
    <row r="26" spans="1:8" ht="15.75" x14ac:dyDescent="0.25">
      <c r="A26" s="13" t="s">
        <v>47</v>
      </c>
      <c r="B26" s="14"/>
      <c r="C26" s="14"/>
      <c r="D26" s="14"/>
      <c r="E26" s="14"/>
      <c r="F26" s="14"/>
      <c r="G26" s="78"/>
      <c r="H26" s="89"/>
    </row>
    <row r="27" spans="1:8" ht="15.75" x14ac:dyDescent="0.25">
      <c r="A27" s="7" t="s">
        <v>185</v>
      </c>
      <c r="B27" s="78">
        <v>50</v>
      </c>
      <c r="C27" s="78">
        <v>3.8</v>
      </c>
      <c r="D27" s="78">
        <v>4.9000000000000004</v>
      </c>
      <c r="E27" s="78">
        <v>37.200000000000003</v>
      </c>
      <c r="F27" s="78">
        <v>207.9</v>
      </c>
      <c r="G27" s="78" t="s">
        <v>12</v>
      </c>
      <c r="H27" s="30">
        <v>11.4</v>
      </c>
    </row>
    <row r="28" spans="1:8" ht="15.75" x14ac:dyDescent="0.25">
      <c r="A28" s="7" t="s">
        <v>21</v>
      </c>
      <c r="B28" s="46">
        <v>120</v>
      </c>
      <c r="C28" s="46">
        <v>1.8</v>
      </c>
      <c r="D28" s="46">
        <v>0.6</v>
      </c>
      <c r="E28" s="46">
        <v>25.2</v>
      </c>
      <c r="F28" s="46">
        <v>113.4</v>
      </c>
      <c r="G28" s="78" t="s">
        <v>12</v>
      </c>
      <c r="H28" s="86">
        <v>27.36</v>
      </c>
    </row>
    <row r="29" spans="1:8" ht="15.75" x14ac:dyDescent="0.25">
      <c r="A29" s="27" t="s">
        <v>51</v>
      </c>
      <c r="B29" s="29"/>
      <c r="C29" s="29">
        <f>C27+C28</f>
        <v>5.6</v>
      </c>
      <c r="D29" s="29">
        <f>D27+D28</f>
        <v>5.5</v>
      </c>
      <c r="E29" s="29">
        <f>E27+E28</f>
        <v>62.400000000000006</v>
      </c>
      <c r="F29" s="47">
        <f>F27+F28</f>
        <v>321.3</v>
      </c>
      <c r="G29" s="78"/>
      <c r="H29" s="89"/>
    </row>
    <row r="30" spans="1:8" ht="15.75" x14ac:dyDescent="0.25">
      <c r="A30" s="10" t="s">
        <v>144</v>
      </c>
      <c r="B30" s="21"/>
      <c r="C30" s="30">
        <f>C16+C25+C29</f>
        <v>327.62</v>
      </c>
      <c r="D30" s="30">
        <f>D16+D25+D29</f>
        <v>458.83</v>
      </c>
      <c r="E30" s="30">
        <f>E16+E25+E29</f>
        <v>255.57000000000002</v>
      </c>
      <c r="F30" s="48">
        <f>F16+F25+F29</f>
        <v>1668.1000000000001</v>
      </c>
      <c r="G30" s="17"/>
      <c r="H30" s="89">
        <f>SUM(H8:H29)</f>
        <v>191.22000000000003</v>
      </c>
    </row>
    <row r="31" spans="1:8" ht="15.75" x14ac:dyDescent="0.25">
      <c r="A31" s="2"/>
      <c r="B31" s="2"/>
      <c r="C31" s="2"/>
      <c r="D31" s="2"/>
      <c r="E31" s="2"/>
      <c r="F31" s="3"/>
      <c r="G31" s="2"/>
    </row>
    <row r="32" spans="1:8" ht="15.75" x14ac:dyDescent="0.25">
      <c r="A32" s="33" t="s">
        <v>17</v>
      </c>
      <c r="B32" s="2"/>
      <c r="C32" s="2"/>
      <c r="D32" s="2"/>
      <c r="E32" s="2"/>
      <c r="F32" s="3"/>
      <c r="G32" s="2"/>
    </row>
    <row r="33" spans="1:7" ht="15.75" x14ac:dyDescent="0.25">
      <c r="A33" s="109" t="s">
        <v>18</v>
      </c>
      <c r="B33" s="109"/>
      <c r="C33" s="2"/>
      <c r="D33" s="2"/>
      <c r="E33" s="2"/>
      <c r="F33" s="3"/>
      <c r="G33" s="2"/>
    </row>
    <row r="34" spans="1:7" ht="15.75" x14ac:dyDescent="0.25">
      <c r="A34" s="4"/>
    </row>
  </sheetData>
  <mergeCells count="7">
    <mergeCell ref="H5:H6"/>
    <mergeCell ref="G5:G6"/>
    <mergeCell ref="A33:B33"/>
    <mergeCell ref="A5:A6"/>
    <mergeCell ref="B5:B6"/>
    <mergeCell ref="C5:E5"/>
    <mergeCell ref="F5:F6"/>
  </mergeCells>
  <pageMargins left="0.25" right="0.25" top="0.75" bottom="0.75" header="0.3" footer="0.3"/>
  <pageSetup paperSize="9" scale="1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opLeftCell="A25" workbookViewId="0">
      <selection activeCell="A9" sqref="A9:H9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1" spans="1:8" ht="13.9" customHeight="1" x14ac:dyDescent="0.25">
      <c r="A1" s="1" t="s">
        <v>148</v>
      </c>
      <c r="B1" s="2"/>
      <c r="C1" s="2"/>
      <c r="D1" s="2"/>
      <c r="E1" s="2"/>
      <c r="F1" s="3"/>
      <c r="G1" s="2"/>
    </row>
    <row r="2" spans="1:8" ht="15.75" hidden="1" x14ac:dyDescent="0.25">
      <c r="A2" s="2"/>
      <c r="B2" s="2"/>
      <c r="C2" s="2"/>
      <c r="D2" s="2"/>
      <c r="E2" s="2"/>
      <c r="F2" s="3"/>
      <c r="G2" s="2"/>
    </row>
    <row r="3" spans="1:8" ht="15" customHeight="1" x14ac:dyDescent="0.25">
      <c r="A3" s="62" t="s">
        <v>182</v>
      </c>
      <c r="B3" s="2"/>
      <c r="C3" s="2"/>
      <c r="D3" s="2"/>
      <c r="E3" s="2"/>
      <c r="F3" s="3"/>
      <c r="G3" s="2"/>
    </row>
    <row r="4" spans="1:8" ht="16.5" hidden="1" thickBot="1" x14ac:dyDescent="0.3">
      <c r="A4" s="2"/>
      <c r="B4" s="2"/>
      <c r="C4" s="2"/>
      <c r="D4" s="2"/>
      <c r="E4" s="2"/>
      <c r="F4" s="3"/>
      <c r="G4" s="2"/>
    </row>
    <row r="5" spans="1:8" ht="46.15" customHeight="1" x14ac:dyDescent="0.25">
      <c r="A5" s="108" t="s">
        <v>1</v>
      </c>
      <c r="B5" s="112" t="s">
        <v>2</v>
      </c>
      <c r="C5" s="108" t="s">
        <v>3</v>
      </c>
      <c r="D5" s="108"/>
      <c r="E5" s="108"/>
      <c r="F5" s="112" t="s">
        <v>4</v>
      </c>
      <c r="G5" s="108" t="s">
        <v>5</v>
      </c>
      <c r="H5" s="115" t="s">
        <v>187</v>
      </c>
    </row>
    <row r="6" spans="1:8" ht="15.75" x14ac:dyDescent="0.25">
      <c r="A6" s="108"/>
      <c r="B6" s="112"/>
      <c r="C6" s="78" t="s">
        <v>6</v>
      </c>
      <c r="D6" s="78" t="s">
        <v>7</v>
      </c>
      <c r="E6" s="78" t="s">
        <v>8</v>
      </c>
      <c r="F6" s="112"/>
      <c r="G6" s="108"/>
      <c r="H6" s="115"/>
    </row>
    <row r="7" spans="1:8" ht="15.75" x14ac:dyDescent="0.25">
      <c r="A7" s="10" t="s">
        <v>9</v>
      </c>
      <c r="B7" s="7"/>
      <c r="C7" s="7"/>
      <c r="D7" s="7"/>
      <c r="E7" s="7"/>
      <c r="F7" s="7"/>
      <c r="G7" s="7"/>
      <c r="H7" s="88"/>
    </row>
    <row r="8" spans="1:8" ht="34.5" customHeight="1" x14ac:dyDescent="0.25">
      <c r="A8" s="31" t="s">
        <v>124</v>
      </c>
      <c r="B8" s="20">
        <v>250</v>
      </c>
      <c r="C8" s="20">
        <v>6.21</v>
      </c>
      <c r="D8" s="20">
        <v>5.28</v>
      </c>
      <c r="E8" s="20">
        <v>32.79</v>
      </c>
      <c r="F8" s="20">
        <v>203</v>
      </c>
      <c r="G8" s="75" t="s">
        <v>125</v>
      </c>
      <c r="H8" s="83">
        <v>17.64</v>
      </c>
    </row>
    <row r="9" spans="1:8" ht="15.75" x14ac:dyDescent="0.25">
      <c r="A9" s="7" t="s">
        <v>190</v>
      </c>
      <c r="B9" s="78">
        <v>200</v>
      </c>
      <c r="C9" s="78">
        <v>3.5</v>
      </c>
      <c r="D9" s="78">
        <v>3.3</v>
      </c>
      <c r="E9" s="14">
        <v>4.7</v>
      </c>
      <c r="F9" s="78">
        <v>133.4</v>
      </c>
      <c r="G9" s="79" t="s">
        <v>10</v>
      </c>
      <c r="H9" s="30">
        <v>12.81</v>
      </c>
    </row>
    <row r="10" spans="1:8" ht="15.75" x14ac:dyDescent="0.25">
      <c r="A10" s="7" t="s">
        <v>53</v>
      </c>
      <c r="B10" s="78">
        <v>30</v>
      </c>
      <c r="C10" s="78">
        <v>2.2999999999999998</v>
      </c>
      <c r="D10" s="78">
        <v>0.2</v>
      </c>
      <c r="E10" s="78">
        <v>14.8</v>
      </c>
      <c r="F10" s="78">
        <v>70.5</v>
      </c>
      <c r="G10" s="78" t="s">
        <v>12</v>
      </c>
      <c r="H10" s="30">
        <v>2.8</v>
      </c>
    </row>
    <row r="11" spans="1:8" ht="15.75" x14ac:dyDescent="0.25">
      <c r="A11" s="7" t="s">
        <v>54</v>
      </c>
      <c r="B11" s="78">
        <v>20</v>
      </c>
      <c r="C11" s="78">
        <v>1.3</v>
      </c>
      <c r="D11" s="78">
        <v>0.2</v>
      </c>
      <c r="E11" s="78">
        <v>6.7</v>
      </c>
      <c r="F11" s="78">
        <v>34.799999999999997</v>
      </c>
      <c r="G11" s="78" t="s">
        <v>12</v>
      </c>
      <c r="H11" s="30">
        <v>1.87</v>
      </c>
    </row>
    <row r="12" spans="1:8" ht="30" x14ac:dyDescent="0.25">
      <c r="A12" s="18" t="s">
        <v>58</v>
      </c>
      <c r="B12" s="23" t="s">
        <v>59</v>
      </c>
      <c r="C12" s="20">
        <v>6.4</v>
      </c>
      <c r="D12" s="20">
        <v>12.5</v>
      </c>
      <c r="E12" s="20">
        <v>14.6</v>
      </c>
      <c r="F12" s="20">
        <v>201</v>
      </c>
      <c r="G12" s="75" t="s">
        <v>60</v>
      </c>
      <c r="H12" s="89">
        <v>30.43</v>
      </c>
    </row>
    <row r="13" spans="1:8" ht="16.5" hidden="1" customHeight="1" thickBot="1" x14ac:dyDescent="0.3">
      <c r="A13" s="7"/>
      <c r="B13" s="78"/>
      <c r="C13" s="78"/>
      <c r="D13" s="78"/>
      <c r="E13" s="78"/>
      <c r="F13" s="78"/>
      <c r="G13" s="78"/>
      <c r="H13" s="89"/>
    </row>
    <row r="14" spans="1:8" ht="16.5" hidden="1" customHeight="1" thickBot="1" x14ac:dyDescent="0.3">
      <c r="A14" s="10"/>
      <c r="B14" s="78"/>
      <c r="C14" s="78"/>
      <c r="D14" s="78"/>
      <c r="E14" s="78"/>
      <c r="F14" s="78"/>
      <c r="G14" s="78"/>
      <c r="H14" s="89"/>
    </row>
    <row r="15" spans="1:8" ht="16.5" hidden="1" customHeight="1" thickBot="1" x14ac:dyDescent="0.3">
      <c r="A15" s="7"/>
      <c r="B15" s="78"/>
      <c r="C15" s="78"/>
      <c r="D15" s="78"/>
      <c r="E15" s="78"/>
      <c r="F15" s="78"/>
      <c r="G15" s="78"/>
      <c r="H15" s="89"/>
    </row>
    <row r="16" spans="1:8" ht="15.75" x14ac:dyDescent="0.25">
      <c r="A16" s="26" t="s">
        <v>49</v>
      </c>
      <c r="B16" s="14"/>
      <c r="C16" s="28">
        <f>SUM(C8:C15)</f>
        <v>19.71</v>
      </c>
      <c r="D16" s="28">
        <f>SUM(D8:D15)</f>
        <v>21.479999999999997</v>
      </c>
      <c r="E16" s="28">
        <f>SUM(E8:E15)</f>
        <v>73.59</v>
      </c>
      <c r="F16" s="28">
        <f>SUM(F8:F15)</f>
        <v>642.70000000000005</v>
      </c>
      <c r="G16" s="78"/>
      <c r="H16" s="89"/>
    </row>
    <row r="17" spans="1:8" ht="15.75" x14ac:dyDescent="0.25">
      <c r="A17" s="10" t="s">
        <v>13</v>
      </c>
      <c r="B17" s="78"/>
      <c r="C17" s="78"/>
      <c r="D17" s="78"/>
      <c r="E17" s="78"/>
      <c r="F17" s="78"/>
      <c r="G17" s="78"/>
      <c r="H17" s="89"/>
    </row>
    <row r="18" spans="1:8" ht="31.9" customHeight="1" x14ac:dyDescent="0.25">
      <c r="A18" s="11" t="s">
        <v>33</v>
      </c>
      <c r="B18" s="78">
        <v>100</v>
      </c>
      <c r="C18" s="78">
        <v>1.5</v>
      </c>
      <c r="D18" s="78">
        <v>7</v>
      </c>
      <c r="E18" s="78">
        <v>7</v>
      </c>
      <c r="F18" s="78">
        <v>91</v>
      </c>
      <c r="G18" s="79" t="s">
        <v>34</v>
      </c>
      <c r="H18" s="89">
        <v>24.6</v>
      </c>
    </row>
    <row r="19" spans="1:8" ht="28.9" customHeight="1" x14ac:dyDescent="0.25">
      <c r="A19" s="22" t="s">
        <v>164</v>
      </c>
      <c r="B19" s="78">
        <v>250</v>
      </c>
      <c r="C19" s="76">
        <v>7.6</v>
      </c>
      <c r="D19" s="76">
        <v>7.27</v>
      </c>
      <c r="E19" s="76">
        <v>15.87</v>
      </c>
      <c r="F19" s="76">
        <v>159.47</v>
      </c>
      <c r="G19" s="76" t="s">
        <v>165</v>
      </c>
      <c r="H19" s="89">
        <v>31.4</v>
      </c>
    </row>
    <row r="20" spans="1:8" ht="15.75" x14ac:dyDescent="0.25">
      <c r="A20" s="18" t="s">
        <v>120</v>
      </c>
      <c r="B20" s="78">
        <v>180</v>
      </c>
      <c r="C20" s="76">
        <v>3.7</v>
      </c>
      <c r="D20" s="76">
        <v>10.7</v>
      </c>
      <c r="E20" s="76">
        <v>39.619999999999997</v>
      </c>
      <c r="F20" s="76">
        <v>269.5</v>
      </c>
      <c r="G20" s="49" t="s">
        <v>121</v>
      </c>
      <c r="H20" s="89">
        <v>10.11</v>
      </c>
    </row>
    <row r="21" spans="1:8" ht="29.45" customHeight="1" x14ac:dyDescent="0.25">
      <c r="A21" s="6" t="s">
        <v>105</v>
      </c>
      <c r="B21" s="14">
        <v>100</v>
      </c>
      <c r="C21" s="76">
        <v>10</v>
      </c>
      <c r="D21" s="76">
        <v>5.8</v>
      </c>
      <c r="E21" s="76">
        <v>0.56999999999999995</v>
      </c>
      <c r="F21" s="76">
        <v>102.05</v>
      </c>
      <c r="G21" s="49" t="s">
        <v>106</v>
      </c>
      <c r="H21" s="89">
        <v>54.9</v>
      </c>
    </row>
    <row r="22" spans="1:8" ht="15.75" x14ac:dyDescent="0.25">
      <c r="A22" s="6" t="s">
        <v>180</v>
      </c>
      <c r="B22" s="78">
        <v>200</v>
      </c>
      <c r="C22" s="76">
        <v>0.125</v>
      </c>
      <c r="D22" s="76">
        <v>5.0000000000000001E-3</v>
      </c>
      <c r="E22" s="76">
        <v>19.63</v>
      </c>
      <c r="F22" s="76">
        <v>54.29</v>
      </c>
      <c r="G22" s="79" t="s">
        <v>151</v>
      </c>
      <c r="H22" s="89">
        <v>4.9000000000000004</v>
      </c>
    </row>
    <row r="23" spans="1:8" ht="15.75" x14ac:dyDescent="0.25">
      <c r="A23" s="7" t="s">
        <v>11</v>
      </c>
      <c r="B23" s="78">
        <v>45</v>
      </c>
      <c r="C23" s="78">
        <v>3.4</v>
      </c>
      <c r="D23" s="78">
        <v>0.4</v>
      </c>
      <c r="E23" s="78">
        <v>22.1</v>
      </c>
      <c r="F23" s="78">
        <v>105.5</v>
      </c>
      <c r="G23" s="78" t="s">
        <v>12</v>
      </c>
      <c r="H23" s="84">
        <v>4.2</v>
      </c>
    </row>
    <row r="24" spans="1:8" ht="15.75" x14ac:dyDescent="0.25">
      <c r="A24" s="12" t="s">
        <v>16</v>
      </c>
      <c r="B24" s="14">
        <v>25</v>
      </c>
      <c r="C24" s="14">
        <v>1.7</v>
      </c>
      <c r="D24" s="14">
        <v>0.3</v>
      </c>
      <c r="E24" s="14">
        <v>8.4</v>
      </c>
      <c r="F24" s="14">
        <v>42.7</v>
      </c>
      <c r="G24" s="78" t="s">
        <v>12</v>
      </c>
      <c r="H24" s="84">
        <v>2.33</v>
      </c>
    </row>
    <row r="25" spans="1:8" ht="15.75" x14ac:dyDescent="0.25">
      <c r="A25" s="26" t="s">
        <v>50</v>
      </c>
      <c r="B25" s="28"/>
      <c r="C25" s="28">
        <f>SUM(C18:C24)</f>
        <v>28.024999999999999</v>
      </c>
      <c r="D25" s="28">
        <f>SUM(D18:D24)</f>
        <v>31.474999999999998</v>
      </c>
      <c r="E25" s="28">
        <f>SUM(E18:E24)</f>
        <v>113.19</v>
      </c>
      <c r="F25" s="28">
        <f>SUM(F18:F24)</f>
        <v>824.51</v>
      </c>
      <c r="G25" s="78"/>
      <c r="H25" s="89"/>
    </row>
    <row r="26" spans="1:8" ht="15.75" x14ac:dyDescent="0.25">
      <c r="A26" s="13" t="s">
        <v>47</v>
      </c>
      <c r="B26" s="14"/>
      <c r="C26" s="14"/>
      <c r="D26" s="14"/>
      <c r="E26" s="14"/>
      <c r="F26" s="14"/>
      <c r="G26" s="78"/>
      <c r="H26" s="89"/>
    </row>
    <row r="27" spans="1:8" ht="15.75" x14ac:dyDescent="0.25">
      <c r="A27" s="7" t="s">
        <v>186</v>
      </c>
      <c r="B27" s="78">
        <v>50</v>
      </c>
      <c r="C27" s="78">
        <v>3.8</v>
      </c>
      <c r="D27" s="78">
        <v>4.9000000000000004</v>
      </c>
      <c r="E27" s="78">
        <v>37.200000000000003</v>
      </c>
      <c r="F27" s="78">
        <v>207.9</v>
      </c>
      <c r="G27" s="78" t="s">
        <v>12</v>
      </c>
      <c r="H27" s="30">
        <v>16.899999999999999</v>
      </c>
    </row>
    <row r="28" spans="1:8" ht="15.75" x14ac:dyDescent="0.25">
      <c r="A28" s="7" t="s">
        <v>42</v>
      </c>
      <c r="B28" s="78">
        <v>140</v>
      </c>
      <c r="C28" s="78">
        <v>1.3</v>
      </c>
      <c r="D28" s="78">
        <v>0.3</v>
      </c>
      <c r="E28" s="78">
        <v>11.3</v>
      </c>
      <c r="F28" s="78">
        <v>52.9</v>
      </c>
      <c r="G28" s="78" t="s">
        <v>12</v>
      </c>
      <c r="H28" s="30">
        <v>23.76</v>
      </c>
    </row>
    <row r="29" spans="1:8" ht="15.75" x14ac:dyDescent="0.25">
      <c r="A29" s="27" t="s">
        <v>51</v>
      </c>
      <c r="B29" s="29"/>
      <c r="C29" s="29">
        <f>C27+C28</f>
        <v>5.0999999999999996</v>
      </c>
      <c r="D29" s="29">
        <f>D27+D28</f>
        <v>5.2</v>
      </c>
      <c r="E29" s="29">
        <f>E27+E28</f>
        <v>48.5</v>
      </c>
      <c r="F29" s="47">
        <f>F27+F28</f>
        <v>260.8</v>
      </c>
      <c r="G29" s="78"/>
      <c r="H29" s="89"/>
    </row>
    <row r="30" spans="1:8" ht="15.75" x14ac:dyDescent="0.25">
      <c r="A30" s="10" t="s">
        <v>146</v>
      </c>
      <c r="B30" s="21"/>
      <c r="C30" s="30">
        <f>C16+C25+C29</f>
        <v>52.835000000000001</v>
      </c>
      <c r="D30" s="30">
        <f>D16+D25+D29</f>
        <v>58.155000000000001</v>
      </c>
      <c r="E30" s="30">
        <f>E16+E25+E29</f>
        <v>235.28</v>
      </c>
      <c r="F30" s="48">
        <f>F16+F25+F29</f>
        <v>1728.01</v>
      </c>
      <c r="G30" s="17"/>
      <c r="H30" s="89">
        <f>SUM(H8:H29)</f>
        <v>238.65000000000003</v>
      </c>
    </row>
    <row r="31" spans="1:8" ht="15.75" x14ac:dyDescent="0.25">
      <c r="A31" s="2"/>
      <c r="B31" s="2"/>
      <c r="C31" s="2"/>
      <c r="D31" s="2"/>
      <c r="E31" s="2"/>
      <c r="F31" s="3"/>
      <c r="G31" s="2"/>
    </row>
    <row r="32" spans="1:8" ht="15.75" x14ac:dyDescent="0.25">
      <c r="A32" s="33" t="s">
        <v>17</v>
      </c>
      <c r="B32" s="2"/>
      <c r="C32" s="2"/>
      <c r="D32" s="2"/>
      <c r="E32" s="2"/>
      <c r="F32" s="3"/>
      <c r="G32" s="2"/>
    </row>
    <row r="33" spans="1:7" ht="15.75" x14ac:dyDescent="0.25">
      <c r="A33" s="109" t="s">
        <v>18</v>
      </c>
      <c r="B33" s="109"/>
      <c r="C33" s="2"/>
      <c r="D33" s="2"/>
      <c r="E33" s="2"/>
      <c r="F33" s="3"/>
      <c r="G33" s="2"/>
    </row>
    <row r="34" spans="1:7" ht="15.75" x14ac:dyDescent="0.25">
      <c r="A34" s="4"/>
    </row>
  </sheetData>
  <mergeCells count="7">
    <mergeCell ref="H5:H6"/>
    <mergeCell ref="G5:G6"/>
    <mergeCell ref="A33:B33"/>
    <mergeCell ref="A5:A6"/>
    <mergeCell ref="B5:B6"/>
    <mergeCell ref="C5:E5"/>
    <mergeCell ref="F5:F6"/>
  </mergeCells>
  <pageMargins left="0.25" right="0.25" top="0.75" bottom="0.75" header="0.3" footer="0.3"/>
  <pageSetup paperSize="9" scale="1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1 день </vt:lpstr>
      <vt:lpstr>2 день </vt:lpstr>
      <vt:lpstr>3 день  </vt:lpstr>
      <vt:lpstr>4 день </vt:lpstr>
      <vt:lpstr>5 день </vt:lpstr>
      <vt:lpstr>6 день </vt:lpstr>
      <vt:lpstr>7 день  </vt:lpstr>
      <vt:lpstr>8 день   </vt:lpstr>
      <vt:lpstr>9 день </vt:lpstr>
      <vt:lpstr>10 день  </vt:lpstr>
      <vt:lpstr>11 день  </vt:lpstr>
      <vt:lpstr>12 день  </vt:lpstr>
      <vt:lpstr>13 день  </vt:lpstr>
      <vt:lpstr>14 день  </vt:lpstr>
      <vt:lpstr>обложка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2025-05-27T07:47:09Z</dcterms:modified>
</cp:coreProperties>
</file>